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D:\ct\10. Artikel\"/>
    </mc:Choice>
  </mc:AlternateContent>
  <xr:revisionPtr revIDLastSave="0" documentId="13_ncr:1_{96B27048-FFE2-47A4-BEF6-FD1E32C3DFE0}" xr6:coauthVersionLast="41" xr6:coauthVersionMax="41" xr10:uidLastSave="{00000000-0000-0000-0000-000000000000}"/>
  <bookViews>
    <workbookView xWindow="-108" yWindow="-108" windowWidth="23256" windowHeight="12576" firstSheet="2" activeTab="5" xr2:uid="{13308E1D-CCD6-4509-94E7-636276EC5CE8}"/>
  </bookViews>
  <sheets>
    <sheet name="Umsätze" sheetId="1" r:id="rId1"/>
    <sheet name="Beispiel Pivot-Tabelle" sheetId="2" r:id="rId2"/>
    <sheet name="PivotChart" sheetId="6" r:id="rId3"/>
    <sheet name="Beispiel Pivotdaten zuordnen" sheetId="3" r:id="rId4"/>
    <sheet name=" 2 Bereiche zum Üben" sheetId="4" r:id="rId5"/>
    <sheet name="Tabelle für Datenschnitt" sheetId="7" r:id="rId6"/>
  </sheets>
  <definedNames>
    <definedName name="Datenschnitt_Filiale">#N/A</definedName>
    <definedName name="NativeZeitachse_Erfassungsdatum">#N/A</definedName>
  </definedNames>
  <calcPr calcId="191029"/>
  <pivotCaches>
    <pivotCache cacheId="0" r:id="rId7"/>
  </pivotCaches>
  <extLs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9"/>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8" i="4" l="1"/>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 r="H2" i="4"/>
  <c r="D16" i="3"/>
  <c r="D15" i="3"/>
  <c r="F3" i="1" l="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2" i="1"/>
</calcChain>
</file>

<file path=xl/sharedStrings.xml><?xml version="1.0" encoding="utf-8"?>
<sst xmlns="http://schemas.openxmlformats.org/spreadsheetml/2006/main" count="380" uniqueCount="31">
  <si>
    <t>Erfassungsdatum</t>
  </si>
  <si>
    <t>Filiale</t>
  </si>
  <si>
    <t>Warensortiment</t>
  </si>
  <si>
    <t>Umsatz</t>
  </si>
  <si>
    <t>Anzahl Mitarbeiter</t>
  </si>
  <si>
    <t>Umsatz/Mitarbeiter</t>
  </si>
  <si>
    <t>Textil</t>
  </si>
  <si>
    <t>Lebensmittel</t>
  </si>
  <si>
    <t>Oberhausen</t>
  </si>
  <si>
    <t>Essen</t>
  </si>
  <si>
    <t>München</t>
  </si>
  <si>
    <t>Hannover</t>
  </si>
  <si>
    <t>Leipzig</t>
  </si>
  <si>
    <t>Hamburg</t>
  </si>
  <si>
    <t>Bremen</t>
  </si>
  <si>
    <t>Mainz</t>
  </si>
  <si>
    <t>Nürnberg</t>
  </si>
  <si>
    <t>Kiel</t>
  </si>
  <si>
    <t>Dresden</t>
  </si>
  <si>
    <t>Schwerin</t>
  </si>
  <si>
    <t>Schmuck</t>
  </si>
  <si>
    <t>Sport</t>
  </si>
  <si>
    <t>Spielzeug</t>
  </si>
  <si>
    <t>Elektro</t>
  </si>
  <si>
    <t>Gesamtergebnis</t>
  </si>
  <si>
    <t>Umsätze</t>
  </si>
  <si>
    <t>=PIVOTDATENZUORDNEN("Umsatz";A3;"Filiale";"Bremen")</t>
  </si>
  <si>
    <t>=PIVOTDATENZUORDNEN("Umsatz";A3;"Filiale";"Bremen";"Warensortiment";"Spielzeug")</t>
  </si>
  <si>
    <t>Menüband Tabellentools/Entwurf</t>
  </si>
  <si>
    <t>Datenschnitt</t>
  </si>
  <si>
    <t>ab Version 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</si>
</sst>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 &quot;€&quot;_-;\-* #,##0\ &quot;€&quot;_-;_-* &quot;-&quot;??\ &quot;€&quot;_-;_-@_-"/>
    <numFmt numFmtId="165" formatCode="#,##0.00\ &quot;€&quot;"/>
  </numFmts>
  <fonts count="6" x14ac:knownFonts="1">
    <font>
      <sz val="12"/>
      <color theme="1"/>
      <name val="Arial"/>
      <family val="2"/>
    </font>
    <font>
      <sz val="12"/>
      <color theme="1"/>
      <name val="Arial"/>
      <family val="2"/>
    </font>
    <font>
      <b/>
      <sz val="12"/>
      <color theme="0"/>
      <name val="Arial"/>
      <family val="2"/>
    </font>
    <font>
      <b/>
      <sz val="12"/>
      <color theme="1"/>
      <name val="Arial"/>
      <family val="2"/>
    </font>
    <font>
      <sz val="12"/>
      <color theme="0"/>
      <name val="Arial"/>
      <family val="2"/>
    </font>
    <font>
      <b/>
      <sz val="12"/>
      <color rgb="FFFF0000"/>
      <name val="Arial"/>
      <family val="2"/>
    </font>
  </fonts>
  <fills count="9">
    <fill>
      <patternFill patternType="none"/>
    </fill>
    <fill>
      <patternFill patternType="gray125"/>
    </fill>
    <fill>
      <patternFill patternType="solid">
        <fgColor rgb="FF0070C0"/>
        <bgColor indexed="6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249977111117893"/>
        <bgColor theme="9" tint="-0.249977111117893"/>
      </patternFill>
    </fill>
    <fill>
      <patternFill patternType="solid">
        <fgColor theme="9"/>
        <bgColor theme="9"/>
      </patternFill>
    </fill>
  </fills>
  <borders count="12">
    <border>
      <left/>
      <right/>
      <top/>
      <bottom/>
      <diagonal/>
    </border>
    <border>
      <left style="thin">
        <color theme="8"/>
      </left>
      <right/>
      <top style="thin">
        <color theme="8"/>
      </top>
      <bottom/>
      <diagonal/>
    </border>
    <border>
      <left/>
      <right/>
      <top style="thin">
        <color theme="8"/>
      </top>
      <bottom/>
      <diagonal/>
    </border>
    <border>
      <left/>
      <right style="thin">
        <color theme="8"/>
      </right>
      <top style="thin">
        <color theme="8"/>
      </top>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8"/>
      </top>
      <bottom/>
      <diagonal/>
    </border>
    <border>
      <left style="thin">
        <color theme="4" tint="0.39997558519241921"/>
      </left>
      <right style="thin">
        <color theme="8"/>
      </right>
      <top style="thin">
        <color theme="8"/>
      </top>
      <bottom/>
      <diagonal/>
    </border>
    <border>
      <left style="thin">
        <color theme="4" tint="0.39997558519241921"/>
      </left>
      <right/>
      <top style="thin">
        <color theme="8"/>
      </top>
      <bottom style="thin">
        <color theme="8"/>
      </bottom>
      <diagonal/>
    </border>
    <border>
      <left style="thin">
        <color theme="4" tint="0.39997558519241921"/>
      </left>
      <right style="thin">
        <color theme="8"/>
      </right>
      <top style="thin">
        <color theme="8"/>
      </top>
      <bottom style="thin">
        <color theme="8"/>
      </bottom>
      <diagonal/>
    </border>
  </borders>
  <cellStyleXfs count="2">
    <xf numFmtId="0" fontId="0" fillId="0" borderId="0"/>
    <xf numFmtId="44" fontId="1" fillId="0" borderId="0" applyFont="0" applyFill="0" applyBorder="0" applyAlignment="0" applyProtection="0"/>
  </cellStyleXfs>
  <cellXfs count="41">
    <xf numFmtId="0" fontId="0" fillId="0" borderId="0" xfId="0"/>
    <xf numFmtId="0" fontId="3" fillId="0" borderId="0" xfId="0" applyFont="1"/>
    <xf numFmtId="0" fontId="0" fillId="0" borderId="0" xfId="0" pivotButton="1"/>
    <xf numFmtId="165" fontId="0" fillId="0" borderId="0" xfId="0" applyNumberFormat="1"/>
    <xf numFmtId="0" fontId="2" fillId="2" borderId="1" xfId="0" applyFont="1" applyFill="1" applyBorder="1"/>
    <xf numFmtId="0" fontId="2" fillId="2" borderId="2" xfId="0" applyFont="1" applyFill="1" applyBorder="1"/>
    <xf numFmtId="0" fontId="2" fillId="2" borderId="3" xfId="0" applyFont="1" applyFill="1" applyBorder="1"/>
    <xf numFmtId="14" fontId="0" fillId="0" borderId="1" xfId="0" applyNumberFormat="1" applyBorder="1"/>
    <xf numFmtId="0" fontId="0" fillId="0" borderId="2" xfId="0" applyBorder="1"/>
    <xf numFmtId="164" fontId="0" fillId="0" borderId="2" xfId="1" applyNumberFormat="1" applyFont="1" applyBorder="1"/>
    <xf numFmtId="164" fontId="0" fillId="0" borderId="3" xfId="0" applyNumberFormat="1" applyBorder="1"/>
    <xf numFmtId="14" fontId="0" fillId="0" borderId="4" xfId="0" applyNumberFormat="1" applyBorder="1"/>
    <xf numFmtId="0" fontId="0" fillId="0" borderId="5" xfId="0" applyBorder="1"/>
    <xf numFmtId="164" fontId="0" fillId="0" borderId="5" xfId="1" applyNumberFormat="1" applyFont="1" applyBorder="1"/>
    <xf numFmtId="164" fontId="0" fillId="0" borderId="6" xfId="0" applyNumberFormat="1" applyBorder="1"/>
    <xf numFmtId="0" fontId="3" fillId="5" borderId="0" xfId="0" applyFont="1" applyFill="1"/>
    <xf numFmtId="0" fontId="3" fillId="6" borderId="0" xfId="0" applyFont="1" applyFill="1"/>
    <xf numFmtId="44" fontId="3" fillId="6" borderId="7" xfId="1" applyFont="1" applyFill="1" applyBorder="1"/>
    <xf numFmtId="44" fontId="3" fillId="5" borderId="7" xfId="1" applyFont="1" applyFill="1" applyBorder="1"/>
    <xf numFmtId="0" fontId="3" fillId="0" borderId="0" xfId="0" quotePrefix="1" applyFont="1"/>
    <xf numFmtId="0" fontId="4" fillId="7" borderId="2" xfId="0" applyFont="1" applyFill="1" applyBorder="1"/>
    <xf numFmtId="0" fontId="4" fillId="8" borderId="2" xfId="0" applyFont="1" applyFill="1" applyBorder="1"/>
    <xf numFmtId="14" fontId="4" fillId="7" borderId="1" xfId="0" applyNumberFormat="1" applyFont="1" applyFill="1" applyBorder="1"/>
    <xf numFmtId="14" fontId="4" fillId="8" borderId="1" xfId="0" applyNumberFormat="1" applyFont="1" applyFill="1" applyBorder="1"/>
    <xf numFmtId="14" fontId="4" fillId="7" borderId="4" xfId="0" applyNumberFormat="1" applyFont="1" applyFill="1" applyBorder="1"/>
    <xf numFmtId="0" fontId="4" fillId="7" borderId="5" xfId="0" applyFont="1" applyFill="1" applyBorder="1"/>
    <xf numFmtId="0" fontId="2" fillId="2" borderId="8" xfId="0" applyFont="1" applyFill="1" applyBorder="1"/>
    <xf numFmtId="0" fontId="2" fillId="2" borderId="9" xfId="0" applyFont="1" applyFill="1" applyBorder="1"/>
    <xf numFmtId="164" fontId="0" fillId="4" borderId="8" xfId="1" applyNumberFormat="1" applyFont="1" applyFill="1" applyBorder="1"/>
    <xf numFmtId="0" fontId="0" fillId="4" borderId="8" xfId="0" applyFill="1" applyBorder="1"/>
    <xf numFmtId="164" fontId="0" fillId="4" borderId="9" xfId="0" applyNumberFormat="1" applyFill="1" applyBorder="1"/>
    <xf numFmtId="164" fontId="0" fillId="3" borderId="8" xfId="1" applyNumberFormat="1" applyFont="1" applyFill="1" applyBorder="1"/>
    <xf numFmtId="0" fontId="0" fillId="3" borderId="8" xfId="0" applyFill="1" applyBorder="1"/>
    <xf numFmtId="164" fontId="0" fillId="3" borderId="9" xfId="0" applyNumberFormat="1" applyFill="1" applyBorder="1"/>
    <xf numFmtId="164" fontId="0" fillId="4" borderId="10" xfId="1" applyNumberFormat="1" applyFont="1" applyFill="1" applyBorder="1"/>
    <xf numFmtId="0" fontId="0" fillId="4" borderId="10" xfId="0" applyFill="1" applyBorder="1"/>
    <xf numFmtId="164" fontId="0" fillId="4" borderId="11" xfId="0" applyNumberFormat="1" applyFill="1" applyBorder="1"/>
    <xf numFmtId="14" fontId="4" fillId="7" borderId="2" xfId="0" applyNumberFormat="1" applyFont="1" applyFill="1" applyBorder="1"/>
    <xf numFmtId="14" fontId="4" fillId="8" borderId="2" xfId="0" applyNumberFormat="1" applyFont="1" applyFill="1" applyBorder="1"/>
    <xf numFmtId="0" fontId="2" fillId="2" borderId="0" xfId="0" applyFont="1" applyFill="1"/>
    <xf numFmtId="0" fontId="5" fillId="0" borderId="0" xfId="0" applyFont="1"/>
  </cellXfs>
  <cellStyles count="2">
    <cellStyle name="Standard" xfId="0" builtinId="0"/>
    <cellStyle name="Währung" xfId="1" builtinId="4"/>
  </cellStyles>
  <dxfs count="5">
    <dxf>
      <font>
        <b/>
        <i val="0"/>
        <strike val="0"/>
        <condense val="0"/>
        <extend val="0"/>
        <outline val="0"/>
        <shadow val="0"/>
        <u val="none"/>
        <vertAlign val="baseline"/>
        <sz val="12"/>
        <color theme="0"/>
        <name val="Arial"/>
        <family val="2"/>
        <scheme val="none"/>
      </font>
      <fill>
        <patternFill patternType="solid">
          <fgColor indexed="64"/>
          <bgColor rgb="FF0070C0"/>
        </patternFill>
      </fill>
    </dxf>
    <dxf>
      <font>
        <b val="0"/>
        <i val="0"/>
        <strike val="0"/>
        <condense val="0"/>
        <extend val="0"/>
        <outline val="0"/>
        <shadow val="0"/>
        <u val="none"/>
        <vertAlign val="baseline"/>
        <sz val="12"/>
        <color theme="0"/>
        <name val="Arial"/>
        <family val="2"/>
        <scheme val="none"/>
      </font>
      <fill>
        <patternFill patternType="solid">
          <fgColor theme="9" tint="-0.249977111117893"/>
          <bgColor theme="9" tint="-0.249977111117893"/>
        </patternFill>
      </fill>
      <border diagonalUp="0" diagonalDown="0">
        <left/>
        <right/>
        <top style="thin">
          <color theme="8"/>
        </top>
        <bottom/>
        <vertical/>
        <horizontal/>
      </border>
    </dxf>
    <dxf>
      <font>
        <b val="0"/>
        <i val="0"/>
        <strike val="0"/>
        <condense val="0"/>
        <extend val="0"/>
        <outline val="0"/>
        <shadow val="0"/>
        <u val="none"/>
        <vertAlign val="baseline"/>
        <sz val="12"/>
        <color theme="0"/>
        <name val="Arial"/>
        <family val="2"/>
        <scheme val="none"/>
      </font>
      <fill>
        <patternFill patternType="solid">
          <fgColor theme="9" tint="-0.249977111117893"/>
          <bgColor theme="9" tint="-0.249977111117893"/>
        </patternFill>
      </fill>
      <border diagonalUp="0" diagonalDown="0">
        <left/>
        <right/>
        <top style="thin">
          <color theme="8"/>
        </top>
        <bottom/>
        <vertical/>
        <horizontal/>
      </border>
    </dxf>
    <dxf>
      <font>
        <b val="0"/>
        <i val="0"/>
        <strike val="0"/>
        <condense val="0"/>
        <extend val="0"/>
        <outline val="0"/>
        <shadow val="0"/>
        <u val="none"/>
        <vertAlign val="baseline"/>
        <sz val="12"/>
        <color theme="0"/>
        <name val="Arial"/>
        <family val="2"/>
        <scheme val="none"/>
      </font>
      <numFmt numFmtId="19" formatCode="dd/mm/yyyy"/>
      <fill>
        <patternFill patternType="solid">
          <fgColor theme="9" tint="-0.249977111117893"/>
          <bgColor theme="9" tint="-0.249977111117893"/>
        </patternFill>
      </fill>
      <border diagonalUp="0" diagonalDown="0">
        <left/>
        <right/>
        <top style="thin">
          <color theme="8"/>
        </top>
        <bottom/>
        <vertical/>
        <horizontal/>
      </border>
    </dxf>
    <dxf>
      <border outline="0">
        <left style="thin">
          <color theme="8"/>
        </left>
        <top style="thin">
          <color theme="8"/>
        </top>
        <bottom style="thin">
          <color theme="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calcChain" Target="calcChain.xml"/><Relationship Id="rId3" Type="http://schemas.openxmlformats.org/officeDocument/2006/relationships/chartsheet" Target="chartsheets/sheet1.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tyles" Target="styles.xml"/><Relationship Id="rId5" Type="http://schemas.openxmlformats.org/officeDocument/2006/relationships/worksheet" Target="worksheets/sheet4.xml"/><Relationship Id="rId10" Type="http://schemas.openxmlformats.org/officeDocument/2006/relationships/theme" Target="theme/theme1.xml"/><Relationship Id="rId4" Type="http://schemas.openxmlformats.org/officeDocument/2006/relationships/worksheet" Target="worksheets/sheet3.xml"/><Relationship Id="rId9" Type="http://schemas.microsoft.com/office/2011/relationships/timelineCache" Target="timelineCaches/timeline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[Umsatzerfassung Filialen 2.xlsx]Beispiel Pivot-Tabelle!PivotTable1</c:name>
    <c:fmtId val="5"/>
  </c:pivotSource>
  <c:chart>
    <c:title>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de-DE"/>
        </a:p>
      </c:txPr>
    </c:title>
    <c:autoTitleDeleted val="0"/>
    <c:pivotFmts>
      <c:pivotFmt>
        <c:idx val="0"/>
      </c:pivotFmt>
      <c:pivotFmt>
        <c:idx val="1"/>
      </c:pivotFmt>
      <c:pivotFmt>
        <c:idx val="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'Beispiel Pivot-Tabelle'!$C$3</c:f>
              <c:strCache>
                <c:ptCount val="1"/>
                <c:pt idx="0">
                  <c:v>Ergebnis</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multiLvlStrRef>
              <c:f>'Beispiel Pivot-Tabelle'!$A$4:$B$50</c:f>
              <c:multiLvlStrCache>
                <c:ptCount val="34"/>
                <c:lvl>
                  <c:pt idx="0">
                    <c:v>Elektro</c:v>
                  </c:pt>
                  <c:pt idx="1">
                    <c:v>Schmuck</c:v>
                  </c:pt>
                  <c:pt idx="2">
                    <c:v>Sport</c:v>
                  </c:pt>
                  <c:pt idx="3">
                    <c:v>Textil</c:v>
                  </c:pt>
                  <c:pt idx="4">
                    <c:v>Lebensmittel</c:v>
                  </c:pt>
                  <c:pt idx="5">
                    <c:v>Spielzeug</c:v>
                  </c:pt>
                  <c:pt idx="6">
                    <c:v>Elektro</c:v>
                  </c:pt>
                  <c:pt idx="7">
                    <c:v>Lebensmittel</c:v>
                  </c:pt>
                  <c:pt idx="8">
                    <c:v>Schmuck</c:v>
                  </c:pt>
                  <c:pt idx="9">
                    <c:v>Spielzeug</c:v>
                  </c:pt>
                  <c:pt idx="10">
                    <c:v>Elektro</c:v>
                  </c:pt>
                  <c:pt idx="11">
                    <c:v>Schmuck</c:v>
                  </c:pt>
                  <c:pt idx="12">
                    <c:v>Sport</c:v>
                  </c:pt>
                  <c:pt idx="13">
                    <c:v>Lebensmittel</c:v>
                  </c:pt>
                  <c:pt idx="14">
                    <c:v>Spielzeug</c:v>
                  </c:pt>
                  <c:pt idx="15">
                    <c:v>Sport</c:v>
                  </c:pt>
                  <c:pt idx="16">
                    <c:v>Spielzeug</c:v>
                  </c:pt>
                  <c:pt idx="17">
                    <c:v>Sport</c:v>
                  </c:pt>
                  <c:pt idx="18">
                    <c:v>Textil</c:v>
                  </c:pt>
                  <c:pt idx="19">
                    <c:v>Lebensmittel</c:v>
                  </c:pt>
                  <c:pt idx="20">
                    <c:v>Schmuck</c:v>
                  </c:pt>
                  <c:pt idx="21">
                    <c:v>Spielzeug</c:v>
                  </c:pt>
                  <c:pt idx="22">
                    <c:v>Sport</c:v>
                  </c:pt>
                  <c:pt idx="23">
                    <c:v>Textil</c:v>
                  </c:pt>
                  <c:pt idx="24">
                    <c:v>Lebensmittel</c:v>
                  </c:pt>
                  <c:pt idx="25">
                    <c:v>Spielzeug</c:v>
                  </c:pt>
                  <c:pt idx="26">
                    <c:v>Textil</c:v>
                  </c:pt>
                  <c:pt idx="27">
                    <c:v>Elektro</c:v>
                  </c:pt>
                  <c:pt idx="28">
                    <c:v>Schmuck</c:v>
                  </c:pt>
                  <c:pt idx="29">
                    <c:v>Sport</c:v>
                  </c:pt>
                  <c:pt idx="30">
                    <c:v>Textil</c:v>
                  </c:pt>
                  <c:pt idx="31">
                    <c:v>Schmuck</c:v>
                  </c:pt>
                  <c:pt idx="32">
                    <c:v>Spielzeug</c:v>
                  </c:pt>
                  <c:pt idx="33">
                    <c:v>Textil</c:v>
                  </c:pt>
                </c:lvl>
                <c:lvl>
                  <c:pt idx="0">
                    <c:v>Hamburg</c:v>
                  </c:pt>
                  <c:pt idx="4">
                    <c:v>München</c:v>
                  </c:pt>
                  <c:pt idx="6">
                    <c:v>Bremen</c:v>
                  </c:pt>
                  <c:pt idx="10">
                    <c:v>Dresden</c:v>
                  </c:pt>
                  <c:pt idx="13">
                    <c:v>Essen</c:v>
                  </c:pt>
                  <c:pt idx="16">
                    <c:v>Hannover</c:v>
                  </c:pt>
                  <c:pt idx="19">
                    <c:v>Kiel</c:v>
                  </c:pt>
                  <c:pt idx="22">
                    <c:v>Leipzig</c:v>
                  </c:pt>
                  <c:pt idx="24">
                    <c:v>Mainz</c:v>
                  </c:pt>
                  <c:pt idx="27">
                    <c:v>Nürnberg</c:v>
                  </c:pt>
                  <c:pt idx="29">
                    <c:v>Oberhausen</c:v>
                  </c:pt>
                  <c:pt idx="31">
                    <c:v>Schwerin</c:v>
                  </c:pt>
                </c:lvl>
              </c:multiLvlStrCache>
            </c:multiLvlStrRef>
          </c:cat>
          <c:val>
            <c:numRef>
              <c:f>'Beispiel Pivot-Tabelle'!$C$4:$C$50</c:f>
              <c:numCache>
                <c:formatCode>#,##0.00\ "€"</c:formatCode>
                <c:ptCount val="34"/>
                <c:pt idx="0">
                  <c:v>25987.55</c:v>
                </c:pt>
                <c:pt idx="1">
                  <c:v>132888.43</c:v>
                </c:pt>
                <c:pt idx="2">
                  <c:v>134211.66999999998</c:v>
                </c:pt>
                <c:pt idx="3">
                  <c:v>54785.760000000002</c:v>
                </c:pt>
                <c:pt idx="4">
                  <c:v>143573.78</c:v>
                </c:pt>
                <c:pt idx="5">
                  <c:v>82974.66</c:v>
                </c:pt>
                <c:pt idx="6">
                  <c:v>153961.41999999998</c:v>
                </c:pt>
                <c:pt idx="7">
                  <c:v>56098.87</c:v>
                </c:pt>
                <c:pt idx="8">
                  <c:v>70007.88</c:v>
                </c:pt>
                <c:pt idx="9">
                  <c:v>75987.98</c:v>
                </c:pt>
                <c:pt idx="10">
                  <c:v>45124.34</c:v>
                </c:pt>
                <c:pt idx="11">
                  <c:v>102869.44</c:v>
                </c:pt>
                <c:pt idx="12">
                  <c:v>49775.83</c:v>
                </c:pt>
                <c:pt idx="13">
                  <c:v>104987</c:v>
                </c:pt>
                <c:pt idx="14">
                  <c:v>34987.89</c:v>
                </c:pt>
                <c:pt idx="15">
                  <c:v>79877.94</c:v>
                </c:pt>
                <c:pt idx="16">
                  <c:v>68585.89</c:v>
                </c:pt>
                <c:pt idx="17">
                  <c:v>100955.78</c:v>
                </c:pt>
                <c:pt idx="18">
                  <c:v>38585.89</c:v>
                </c:pt>
                <c:pt idx="19">
                  <c:v>124961.8</c:v>
                </c:pt>
                <c:pt idx="20">
                  <c:v>52987.39</c:v>
                </c:pt>
                <c:pt idx="21">
                  <c:v>75909.25</c:v>
                </c:pt>
                <c:pt idx="22">
                  <c:v>28585.89</c:v>
                </c:pt>
                <c:pt idx="23">
                  <c:v>88999.86</c:v>
                </c:pt>
                <c:pt idx="24">
                  <c:v>25956.32</c:v>
                </c:pt>
                <c:pt idx="25">
                  <c:v>33985.89</c:v>
                </c:pt>
                <c:pt idx="26">
                  <c:v>54785.77</c:v>
                </c:pt>
                <c:pt idx="27">
                  <c:v>91864.1</c:v>
                </c:pt>
                <c:pt idx="28">
                  <c:v>27788.44</c:v>
                </c:pt>
                <c:pt idx="29">
                  <c:v>75456.990000000005</c:v>
                </c:pt>
                <c:pt idx="30">
                  <c:v>122974.55</c:v>
                </c:pt>
                <c:pt idx="31">
                  <c:v>81002.559999999998</c:v>
                </c:pt>
                <c:pt idx="32">
                  <c:v>54967.55</c:v>
                </c:pt>
                <c:pt idx="33">
                  <c:v>56987.87</c:v>
                </c:pt>
              </c:numCache>
            </c:numRef>
          </c:val>
          <c:extLst>
            <c:ext xmlns:c16="http://schemas.microsoft.com/office/drawing/2014/chart" uri="{C3380CC4-5D6E-409C-BE32-E72D297353CC}">
              <c16:uniqueId val="{00000000-69C0-41AB-A0B6-09700C39BF58}"/>
            </c:ext>
          </c:extLst>
        </c:ser>
        <c:dLbls>
          <c:showLegendKey val="0"/>
          <c:showVal val="1"/>
          <c:showCatName val="0"/>
          <c:showSerName val="0"/>
          <c:showPercent val="0"/>
          <c:showBubbleSize val="0"/>
        </c:dLbls>
        <c:gapWidth val="150"/>
        <c:shape val="box"/>
        <c:axId val="271813664"/>
        <c:axId val="558825888"/>
        <c:axId val="0"/>
      </c:bar3DChart>
      <c:catAx>
        <c:axId val="27181366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de-DE"/>
          </a:p>
        </c:txPr>
        <c:crossAx val="558825888"/>
        <c:crosses val="autoZero"/>
        <c:auto val="1"/>
        <c:lblAlgn val="ctr"/>
        <c:lblOffset val="100"/>
        <c:noMultiLvlLbl val="0"/>
      </c:catAx>
      <c:valAx>
        <c:axId val="558825888"/>
        <c:scaling>
          <c:orientation val="minMax"/>
        </c:scaling>
        <c:delete val="0"/>
        <c:axPos val="l"/>
        <c:majorGridlines>
          <c:spPr>
            <a:ln w="9525" cap="flat" cmpd="sng" algn="ctr">
              <a:solidFill>
                <a:schemeClr val="dk1">
                  <a:lumMod val="50000"/>
                  <a:lumOff val="50000"/>
                </a:schemeClr>
              </a:solidFill>
              <a:round/>
            </a:ln>
            <a:effectLst/>
          </c:spPr>
        </c:majorGridlines>
        <c:numFmt formatCode="#,##0.00\ &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de-DE"/>
          </a:p>
        </c:txPr>
        <c:crossAx val="27181366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de-DE"/>
    </a:p>
  </c:txPr>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9541B02D-5CA3-4510-A6E8-F4FA228C3BD0}">
  <sheetPr/>
  <sheetViews>
    <sheetView zoomScale="90" workbookViewId="0" zoomToFit="1"/>
  </sheetViews>
  <pageMargins left="0.7" right="0.7" top="0.78740157499999996" bottom="0.78740157499999996" header="0.3" footer="0.3"/>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514424</xdr:colOff>
      <xdr:row>2</xdr:row>
      <xdr:rowOff>86509</xdr:rowOff>
    </xdr:from>
    <xdr:to>
      <xdr:col>5</xdr:col>
      <xdr:colOff>811754</xdr:colOff>
      <xdr:row>16</xdr:row>
      <xdr:rowOff>62790</xdr:rowOff>
    </xdr:to>
    <mc:AlternateContent xmlns:mc="http://schemas.openxmlformats.org/markup-compatibility/2006" xmlns:a14="http://schemas.microsoft.com/office/drawing/2010/main">
      <mc:Choice Requires="a14">
        <xdr:graphicFrame macro="">
          <xdr:nvGraphicFramePr>
            <xdr:cNvPr id="12" name="Filiale">
              <a:extLst>
                <a:ext uri="{FF2B5EF4-FFF2-40B4-BE49-F238E27FC236}">
                  <a16:creationId xmlns:a16="http://schemas.microsoft.com/office/drawing/2014/main" id="{93005ED3-713D-46B1-BFEE-AB28C3F219DC}"/>
                </a:ext>
              </a:extLst>
            </xdr:cNvPr>
            <xdr:cNvGraphicFramePr/>
          </xdr:nvGraphicFramePr>
          <xdr:xfrm>
            <a:off x="0" y="0"/>
            <a:ext cx="0" cy="0"/>
          </xdr:xfrm>
          <a:graphic>
            <a:graphicData uri="http://schemas.microsoft.com/office/drawing/2010/slicer">
              <sle:slicer xmlns:sle="http://schemas.microsoft.com/office/drawing/2010/slicer" name="Filiale"/>
            </a:graphicData>
          </a:graphic>
        </xdr:graphicFrame>
      </mc:Choice>
      <mc:Fallback xmlns="">
        <xdr:sp macro="" textlink="">
          <xdr:nvSpPr>
            <xdr:cNvPr id="0" name=""/>
            <xdr:cNvSpPr>
              <a:spLocks noTextEdit="1"/>
            </xdr:cNvSpPr>
          </xdr:nvSpPr>
          <xdr:spPr>
            <a:xfrm>
              <a:off x="4944483" y="474980"/>
              <a:ext cx="1828800" cy="269557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3</xdr:col>
      <xdr:colOff>178399</xdr:colOff>
      <xdr:row>17</xdr:row>
      <xdr:rowOff>99211</xdr:rowOff>
    </xdr:from>
    <xdr:to>
      <xdr:col>5</xdr:col>
      <xdr:colOff>1140312</xdr:colOff>
      <xdr:row>24</xdr:row>
      <xdr:rowOff>80684</xdr:rowOff>
    </xdr:to>
    <mc:AlternateContent xmlns:mc="http://schemas.openxmlformats.org/markup-compatibility/2006" xmlns:tsle="http://schemas.microsoft.com/office/drawing/2012/timeslicer">
      <mc:Choice Requires="tsle">
        <xdr:graphicFrame macro="">
          <xdr:nvGraphicFramePr>
            <xdr:cNvPr id="13" name="Erfassungsdatum">
              <a:extLst>
                <a:ext uri="{FF2B5EF4-FFF2-40B4-BE49-F238E27FC236}">
                  <a16:creationId xmlns:a16="http://schemas.microsoft.com/office/drawing/2014/main" id="{8C94B58B-31F4-4CE7-8F51-D66B01B5DF46}"/>
                </a:ext>
              </a:extLst>
            </xdr:cNvPr>
            <xdr:cNvGraphicFramePr/>
          </xdr:nvGraphicFramePr>
          <xdr:xfrm>
            <a:off x="0" y="0"/>
            <a:ext cx="0" cy="0"/>
          </xdr:xfrm>
          <a:graphic>
            <a:graphicData uri="http://schemas.microsoft.com/office/drawing/2012/timeslicer">
              <tsle:timeslicer name="Erfassungsdatum"/>
            </a:graphicData>
          </a:graphic>
        </xdr:graphicFrame>
      </mc:Choice>
      <mc:Fallback xmlns="">
        <xdr:sp macro="" textlink="">
          <xdr:nvSpPr>
            <xdr:cNvPr id="0" name=""/>
            <xdr:cNvSpPr>
              <a:spLocks noTextEdit="1"/>
            </xdr:cNvSpPr>
          </xdr:nvSpPr>
          <xdr:spPr>
            <a:xfrm>
              <a:off x="3891281" y="3401211"/>
              <a:ext cx="3337560" cy="1341120"/>
            </a:xfrm>
            <a:prstGeom prst="rect">
              <a:avLst/>
            </a:prstGeom>
            <a:solidFill>
              <a:prstClr val="white"/>
            </a:solidFill>
            <a:ln w="1">
              <a:solidFill>
                <a:prstClr val="green"/>
              </a:solidFill>
            </a:ln>
          </xdr:spPr>
          <xdr:txBody>
            <a:bodyPr vertOverflow="clip" horzOverflow="clip"/>
            <a:lstStyle/>
            <a:p>
              <a:r>
                <a:rPr lang="de-DE" sz="1100"/>
                <a:t>Zeitachse: Funktioniert in Excel 2013 oder höher. Nicht verschieben oder die Größe ändern.</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absoluteAnchor>
    <xdr:pos x="0" y="0"/>
    <xdr:ext cx="9296400" cy="6011333"/>
    <xdr:graphicFrame macro="">
      <xdr:nvGraphicFramePr>
        <xdr:cNvPr id="2" name="Diagramm 1">
          <a:extLst>
            <a:ext uri="{FF2B5EF4-FFF2-40B4-BE49-F238E27FC236}">
              <a16:creationId xmlns:a16="http://schemas.microsoft.com/office/drawing/2014/main" id="{1662AC9E-F487-474E-85A7-F4491672E23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Umsatzerfassung%20Filialen%202.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ainer Schwabe" refreshedDate="43524.457410532406" createdVersion="6" refreshedVersion="6" minRefreshableVersion="3" recordCount="47" xr:uid="{624D6DD9-F615-436E-9629-B780A0DF72EA}">
  <cacheSource type="worksheet">
    <worksheetSource ref="A1:F48" sheet="Umsätze" r:id="rId2"/>
  </cacheSource>
  <cacheFields count="8">
    <cacheField name="Erfassungsdatum" numFmtId="14">
      <sharedItems containsSemiMixedTypes="0" containsNonDate="0" containsDate="1" containsString="0" minDate="2018-01-15T00:00:00" maxDate="2019-02-28T00:00:00" count="42">
        <d v="2018-02-03T00:00:00"/>
        <d v="2018-03-04T00:00:00"/>
        <d v="2018-06-14T00:00:00"/>
        <d v="2018-03-05T00:00:00"/>
        <d v="2018-08-24T00:00:00"/>
        <d v="2018-08-25T00:00:00"/>
        <d v="2018-02-02T00:00:00"/>
        <d v="2018-09-30T00:00:00"/>
        <d v="2018-02-01T00:00:00"/>
        <d v="2018-01-31T00:00:00"/>
        <d v="2018-06-13T00:00:00"/>
        <d v="2018-07-23T00:00:00"/>
        <d v="2018-09-29T00:00:00"/>
        <d v="2018-12-30T00:00:00"/>
        <d v="2018-05-08T00:00:00"/>
        <d v="2018-10-05T00:00:00"/>
        <d v="2018-10-28T00:00:00"/>
        <d v="2018-08-27T00:00:00"/>
        <d v="2019-01-10T00:00:00"/>
        <d v="2018-01-16T00:00:00"/>
        <d v="2018-12-02T00:00:00"/>
        <d v="2018-11-30T00:00:00"/>
        <d v="2018-01-20T00:00:00"/>
        <d v="2018-09-27T00:00:00"/>
        <d v="2018-11-29T00:00:00"/>
        <d v="2018-01-15T00:00:00"/>
        <d v="2019-01-02T00:00:00"/>
        <d v="2018-06-10T00:00:00"/>
        <d v="2018-05-09T00:00:00"/>
        <d v="2019-01-30T00:00:00"/>
        <d v="2019-01-07T00:00:00"/>
        <d v="2018-06-11T00:00:00"/>
        <d v="2018-10-27T00:00:00"/>
        <d v="2018-07-25T00:00:00"/>
        <d v="2019-01-15T00:00:00"/>
        <d v="2018-06-12T00:00:00"/>
        <d v="2018-03-07T00:00:00"/>
        <d v="2019-02-27T00:00:00"/>
        <d v="2019-01-05T00:00:00"/>
        <d v="2019-02-01T00:00:00"/>
        <d v="2018-03-06T00:00:00"/>
        <d v="2018-07-24T00:00:00"/>
      </sharedItems>
      <fieldGroup par="7" base="0">
        <rangePr groupBy="months" startDate="2018-01-15T00:00:00" endDate="2019-02-28T00:00:00"/>
        <groupItems count="14">
          <s v="&lt;15.01.2018"/>
          <s v="Jan"/>
          <s v="Feb"/>
          <s v="Mrz"/>
          <s v="Apr"/>
          <s v="Mai"/>
          <s v="Jun"/>
          <s v="Jul"/>
          <s v="Aug"/>
          <s v="Sep"/>
          <s v="Okt"/>
          <s v="Nov"/>
          <s v="Dez"/>
          <s v="&gt;28.02.2019"/>
        </groupItems>
      </fieldGroup>
    </cacheField>
    <cacheField name="Filiale" numFmtId="0">
      <sharedItems count="12">
        <s v="Leipzig"/>
        <s v="Mainz"/>
        <s v="Hamburg"/>
        <s v="Nürnberg"/>
        <s v="Bremen"/>
        <s v="Dresden"/>
        <s v="München"/>
        <s v="Hannover"/>
        <s v="Essen"/>
        <s v="Kiel"/>
        <s v="Schwerin"/>
        <s v="Oberhausen"/>
      </sharedItems>
    </cacheField>
    <cacheField name="Warensortiment" numFmtId="0">
      <sharedItems count="6">
        <s v="Textil"/>
        <s v="Lebensmittel"/>
        <s v="Elektro"/>
        <s v="Schmuck"/>
        <s v="Sport"/>
        <s v="Spielzeug"/>
      </sharedItems>
    </cacheField>
    <cacheField name="Umsatz" numFmtId="164">
      <sharedItems containsSemiMixedTypes="0" containsString="0" containsNumber="1" minValue="24011.97" maxValue="88585.89"/>
    </cacheField>
    <cacheField name="Anzahl Mitarbeiter" numFmtId="0">
      <sharedItems containsSemiMixedTypes="0" containsString="0" containsNumber="1" containsInteger="1" minValue="12" maxValue="45"/>
    </cacheField>
    <cacheField name="Umsatz/Mitarbeiter" numFmtId="164">
      <sharedItems containsSemiMixedTypes="0" containsString="0" containsNumber="1" minValue="777.50866666666661" maxValue="6288.0825000000004"/>
    </cacheField>
    <cacheField name="Quartale" numFmtId="0" databaseField="0">
      <fieldGroup base="0">
        <rangePr groupBy="quarters" startDate="2018-01-15T00:00:00" endDate="2019-02-28T00:00:00"/>
        <groupItems count="6">
          <s v="&lt;15.01.2018"/>
          <s v="Qrtl1"/>
          <s v="Qrtl2"/>
          <s v="Qrtl3"/>
          <s v="Qrtl4"/>
          <s v="&gt;28.02.2019"/>
        </groupItems>
      </fieldGroup>
    </cacheField>
    <cacheField name="Jahre" numFmtId="0" databaseField="0">
      <fieldGroup base="0">
        <rangePr groupBy="years" startDate="2018-01-15T00:00:00" endDate="2019-02-28T00:00:00"/>
        <groupItems count="4">
          <s v="&lt;15.01.2018"/>
          <s v="2018"/>
          <s v="2019"/>
          <s v="&gt;28.02.2019"/>
        </groupItems>
      </fieldGroup>
    </cacheField>
  </cacheFields>
  <extLst>
    <ext xmlns:x14="http://schemas.microsoft.com/office/spreadsheetml/2009/9/main" uri="{725AE2AE-9491-48be-B2B4-4EB974FC3084}">
      <x14:pivotCacheDefinition pivotCacheId="192750735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7">
  <r>
    <x v="0"/>
    <x v="0"/>
    <x v="0"/>
    <n v="24011.97"/>
    <n v="28"/>
    <n v="857.57035714285723"/>
  </r>
  <r>
    <x v="1"/>
    <x v="1"/>
    <x v="1"/>
    <n v="25956.32"/>
    <n v="14"/>
    <n v="1854.0228571428572"/>
  </r>
  <r>
    <x v="2"/>
    <x v="2"/>
    <x v="2"/>
    <n v="25987.55"/>
    <n v="22"/>
    <n v="1181.2522727272726"/>
  </r>
  <r>
    <x v="3"/>
    <x v="3"/>
    <x v="3"/>
    <n v="27788.44"/>
    <n v="27"/>
    <n v="1029.2014814814813"/>
  </r>
  <r>
    <x v="4"/>
    <x v="0"/>
    <x v="4"/>
    <n v="28585.89"/>
    <n v="20"/>
    <n v="1429.2945"/>
  </r>
  <r>
    <x v="5"/>
    <x v="1"/>
    <x v="5"/>
    <n v="33985.89"/>
    <n v="21"/>
    <n v="1618.3757142857144"/>
  </r>
  <r>
    <x v="6"/>
    <x v="4"/>
    <x v="2"/>
    <n v="33985.9"/>
    <n v="29"/>
    <n v="1171.9275862068966"/>
  </r>
  <r>
    <x v="7"/>
    <x v="5"/>
    <x v="3"/>
    <n v="34979.9"/>
    <n v="21"/>
    <n v="1665.7095238095239"/>
  </r>
  <r>
    <x v="8"/>
    <x v="6"/>
    <x v="5"/>
    <n v="34987.660000000003"/>
    <n v="27"/>
    <n v="1295.8392592592593"/>
  </r>
  <r>
    <x v="9"/>
    <x v="7"/>
    <x v="4"/>
    <n v="34987.89"/>
    <n v="22"/>
    <n v="1590.3586363636364"/>
  </r>
  <r>
    <x v="10"/>
    <x v="8"/>
    <x v="5"/>
    <n v="34987.89"/>
    <n v="45"/>
    <n v="777.50866666666661"/>
  </r>
  <r>
    <x v="11"/>
    <x v="7"/>
    <x v="0"/>
    <n v="38585.89"/>
    <n v="45"/>
    <n v="857.46422222222225"/>
  </r>
  <r>
    <x v="12"/>
    <x v="9"/>
    <x v="1"/>
    <n v="42956.97"/>
    <n v="29"/>
    <n v="1481.274827586207"/>
  </r>
  <r>
    <x v="13"/>
    <x v="4"/>
    <x v="2"/>
    <n v="44987.63"/>
    <n v="22"/>
    <n v="2044.8922727272727"/>
  </r>
  <r>
    <x v="14"/>
    <x v="5"/>
    <x v="2"/>
    <n v="45124.34"/>
    <n v="22"/>
    <n v="2051.1063636363633"/>
  </r>
  <r>
    <x v="15"/>
    <x v="2"/>
    <x v="4"/>
    <n v="45667.89"/>
    <n v="29"/>
    <n v="1574.7548275862068"/>
  </r>
  <r>
    <x v="16"/>
    <x v="3"/>
    <x v="2"/>
    <n v="45876.55"/>
    <n v="22"/>
    <n v="2085.2977272727276"/>
  </r>
  <r>
    <x v="17"/>
    <x v="3"/>
    <x v="2"/>
    <n v="45987.55"/>
    <n v="24"/>
    <n v="1916.1479166666668"/>
  </r>
  <r>
    <x v="18"/>
    <x v="6"/>
    <x v="5"/>
    <n v="47987"/>
    <n v="22"/>
    <n v="2181.2272727272725"/>
  </r>
  <r>
    <x v="19"/>
    <x v="8"/>
    <x v="1"/>
    <n v="48999.55"/>
    <n v="22"/>
    <n v="2227.2522727272731"/>
  </r>
  <r>
    <x v="20"/>
    <x v="5"/>
    <x v="4"/>
    <n v="49775.83"/>
    <n v="20"/>
    <n v="2488.7915000000003"/>
  </r>
  <r>
    <x v="21"/>
    <x v="9"/>
    <x v="3"/>
    <n v="52987.39"/>
    <n v="23"/>
    <n v="2303.7995652173913"/>
  </r>
  <r>
    <x v="22"/>
    <x v="2"/>
    <x v="3"/>
    <n v="53900.55"/>
    <n v="25"/>
    <n v="2156.0219999999999"/>
  </r>
  <r>
    <x v="23"/>
    <x v="2"/>
    <x v="0"/>
    <n v="54785.760000000002"/>
    <n v="24"/>
    <n v="2282.7400000000002"/>
  </r>
  <r>
    <x v="24"/>
    <x v="1"/>
    <x v="0"/>
    <n v="54785.77"/>
    <n v="17"/>
    <n v="3222.6923529411761"/>
  </r>
  <r>
    <x v="20"/>
    <x v="10"/>
    <x v="5"/>
    <n v="54967.55"/>
    <n v="19"/>
    <n v="2893.0289473684211"/>
  </r>
  <r>
    <x v="25"/>
    <x v="11"/>
    <x v="0"/>
    <n v="54987.55"/>
    <n v="12"/>
    <n v="4582.2958333333336"/>
  </r>
  <r>
    <x v="21"/>
    <x v="6"/>
    <x v="1"/>
    <n v="54987.89"/>
    <n v="24"/>
    <n v="2291.1620833333332"/>
  </r>
  <r>
    <x v="26"/>
    <x v="8"/>
    <x v="1"/>
    <n v="55987.45"/>
    <n v="22"/>
    <n v="2544.8840909090909"/>
  </r>
  <r>
    <x v="27"/>
    <x v="4"/>
    <x v="1"/>
    <n v="56098.87"/>
    <n v="23"/>
    <n v="2439.0813043478261"/>
  </r>
  <r>
    <x v="28"/>
    <x v="10"/>
    <x v="0"/>
    <n v="56987.87"/>
    <n v="29"/>
    <n v="1965.0989655172414"/>
  </r>
  <r>
    <x v="29"/>
    <x v="0"/>
    <x v="0"/>
    <n v="64987.89"/>
    <n v="22"/>
    <n v="2953.9949999999999"/>
  </r>
  <r>
    <x v="30"/>
    <x v="7"/>
    <x v="4"/>
    <n v="65967.89"/>
    <n v="18"/>
    <n v="3664.8827777777778"/>
  </r>
  <r>
    <x v="31"/>
    <x v="5"/>
    <x v="3"/>
    <n v="67889.539999999994"/>
    <n v="24"/>
    <n v="2828.7308333333331"/>
  </r>
  <r>
    <x v="13"/>
    <x v="11"/>
    <x v="0"/>
    <n v="67987"/>
    <n v="12"/>
    <n v="5665.583333333333"/>
  </r>
  <r>
    <x v="32"/>
    <x v="7"/>
    <x v="5"/>
    <n v="68585.89"/>
    <n v="19"/>
    <n v="3609.7836842105262"/>
  </r>
  <r>
    <x v="33"/>
    <x v="4"/>
    <x v="3"/>
    <n v="70007.88"/>
    <n v="30"/>
    <n v="2333.596"/>
  </r>
  <r>
    <x v="34"/>
    <x v="4"/>
    <x v="2"/>
    <n v="74987.89"/>
    <n v="24"/>
    <n v="3124.4954166666666"/>
  </r>
  <r>
    <x v="35"/>
    <x v="11"/>
    <x v="4"/>
    <n v="75456.990000000005"/>
    <n v="12"/>
    <n v="6288.0825000000004"/>
  </r>
  <r>
    <x v="36"/>
    <x v="9"/>
    <x v="5"/>
    <n v="75909.25"/>
    <n v="15"/>
    <n v="5060.6166666666668"/>
  </r>
  <r>
    <x v="37"/>
    <x v="4"/>
    <x v="5"/>
    <n v="75987.98"/>
    <n v="22"/>
    <n v="3453.9990909090907"/>
  </r>
  <r>
    <x v="38"/>
    <x v="2"/>
    <x v="3"/>
    <n v="78987.88"/>
    <n v="17"/>
    <n v="4646.3458823529418"/>
  </r>
  <r>
    <x v="37"/>
    <x v="8"/>
    <x v="4"/>
    <n v="79877.94"/>
    <n v="27"/>
    <n v="2958.4422222222224"/>
  </r>
  <r>
    <x v="39"/>
    <x v="10"/>
    <x v="3"/>
    <n v="81002.559999999998"/>
    <n v="26"/>
    <n v="3115.4830769230766"/>
  </r>
  <r>
    <x v="29"/>
    <x v="9"/>
    <x v="1"/>
    <n v="82004.83"/>
    <n v="25"/>
    <n v="3280.1932000000002"/>
  </r>
  <r>
    <x v="40"/>
    <x v="2"/>
    <x v="4"/>
    <n v="88543.78"/>
    <n v="22"/>
    <n v="4024.7172727272728"/>
  </r>
  <r>
    <x v="41"/>
    <x v="6"/>
    <x v="1"/>
    <n v="88585.89"/>
    <n v="22"/>
    <n v="4026.631363636363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EA73E7A-290E-4254-B2C1-394095B4DBAD}" name="PivotTable1" cacheId="0" applyNumberFormats="0" applyBorderFormats="0" applyFontFormats="0" applyPatternFormats="0" applyAlignmentFormats="0" applyWidthHeightFormats="1" dataCaption="Werte" updatedVersion="6" minRefreshableVersion="5" showDrill="0" useAutoFormatting="1" itemPrintTitles="1" createdVersion="6" indent="0" compact="0" outline="1" outlineData="1" compactData="0" multipleFieldFilters="0" chartFormat="6" rowHeaderCaption="Filialen">
  <location ref="A3:C50" firstHeaderRow="1" firstDataRow="1" firstDataCol="2"/>
  <pivotFields count="8">
    <pivotField compact="0" numFmtId="14" showAll="0" defaultSubtotal="0">
      <items count="14">
        <item x="0"/>
        <item x="1"/>
        <item x="2"/>
        <item x="3"/>
        <item x="4"/>
        <item x="5"/>
        <item x="6"/>
        <item x="7"/>
        <item x="8"/>
        <item x="9"/>
        <item x="10"/>
        <item x="11"/>
        <item x="12"/>
        <item x="13"/>
      </items>
    </pivotField>
    <pivotField axis="axisRow" compact="0" showAll="0" defaultSubtotal="0">
      <items count="12">
        <item x="2"/>
        <item x="6"/>
        <item x="4"/>
        <item x="5"/>
        <item x="8"/>
        <item x="7"/>
        <item x="9"/>
        <item x="0"/>
        <item x="1"/>
        <item x="3"/>
        <item x="11"/>
        <item x="10"/>
      </items>
    </pivotField>
    <pivotField axis="axisRow" compact="0" showAll="0" defaultSubtotal="0">
      <items count="6">
        <item x="2"/>
        <item x="1"/>
        <item x="3"/>
        <item x="5"/>
        <item x="4"/>
        <item x="0"/>
      </items>
    </pivotField>
    <pivotField dataField="1" compact="0" numFmtId="164" showAll="0" defaultSubtotal="0"/>
    <pivotField compact="0" showAll="0" defaultSubtotal="0"/>
    <pivotField compact="0" numFmtId="164" showAll="0" defaultSubtotal="0"/>
    <pivotField compact="0" showAll="0" defaultSubtotal="0">
      <items count="6">
        <item sd="0" x="0"/>
        <item sd="0" x="1"/>
        <item sd="0" x="2"/>
        <item sd="0" x="3"/>
        <item sd="0" x="4"/>
        <item sd="0" x="5"/>
      </items>
    </pivotField>
    <pivotField compact="0" showAll="0" defaultSubtotal="0">
      <items count="4">
        <item sd="0" x="0"/>
        <item sd="0" x="1"/>
        <item sd="0" x="2"/>
        <item sd="0" x="3"/>
      </items>
    </pivotField>
  </pivotFields>
  <rowFields count="2">
    <field x="1"/>
    <field x="2"/>
  </rowFields>
  <rowItems count="47">
    <i>
      <x/>
    </i>
    <i r="1">
      <x/>
    </i>
    <i r="1">
      <x v="2"/>
    </i>
    <i r="1">
      <x v="4"/>
    </i>
    <i r="1">
      <x v="5"/>
    </i>
    <i>
      <x v="1"/>
    </i>
    <i r="1">
      <x v="1"/>
    </i>
    <i r="1">
      <x v="3"/>
    </i>
    <i>
      <x v="2"/>
    </i>
    <i r="1">
      <x/>
    </i>
    <i r="1">
      <x v="1"/>
    </i>
    <i r="1">
      <x v="2"/>
    </i>
    <i r="1">
      <x v="3"/>
    </i>
    <i>
      <x v="3"/>
    </i>
    <i r="1">
      <x/>
    </i>
    <i r="1">
      <x v="2"/>
    </i>
    <i r="1">
      <x v="4"/>
    </i>
    <i>
      <x v="4"/>
    </i>
    <i r="1">
      <x v="1"/>
    </i>
    <i r="1">
      <x v="3"/>
    </i>
    <i r="1">
      <x v="4"/>
    </i>
    <i>
      <x v="5"/>
    </i>
    <i r="1">
      <x v="3"/>
    </i>
    <i r="1">
      <x v="4"/>
    </i>
    <i r="1">
      <x v="5"/>
    </i>
    <i>
      <x v="6"/>
    </i>
    <i r="1">
      <x v="1"/>
    </i>
    <i r="1">
      <x v="2"/>
    </i>
    <i r="1">
      <x v="3"/>
    </i>
    <i>
      <x v="7"/>
    </i>
    <i r="1">
      <x v="4"/>
    </i>
    <i r="1">
      <x v="5"/>
    </i>
    <i>
      <x v="8"/>
    </i>
    <i r="1">
      <x v="1"/>
    </i>
    <i r="1">
      <x v="3"/>
    </i>
    <i r="1">
      <x v="5"/>
    </i>
    <i>
      <x v="9"/>
    </i>
    <i r="1">
      <x/>
    </i>
    <i r="1">
      <x v="2"/>
    </i>
    <i>
      <x v="10"/>
    </i>
    <i r="1">
      <x v="4"/>
    </i>
    <i r="1">
      <x v="5"/>
    </i>
    <i>
      <x v="11"/>
    </i>
    <i r="1">
      <x v="2"/>
    </i>
    <i r="1">
      <x v="3"/>
    </i>
    <i r="1">
      <x v="5"/>
    </i>
    <i t="grand">
      <x/>
    </i>
  </rowItems>
  <colItems count="1">
    <i/>
  </colItems>
  <dataFields count="1">
    <dataField name="Umsätze" fld="3" baseField="2" baseItem="3" numFmtId="165"/>
  </dataFields>
  <chartFormats count="1">
    <chartFormat chart="5" format="2" series="1">
      <pivotArea type="data" outline="0" fieldPosition="0">
        <references count="1">
          <reference field="4294967294" count="1" selected="0">
            <x v="0"/>
          </reference>
        </references>
      </pivotArea>
    </chartFormat>
  </chartFormats>
  <pivotTableStyleInfo name="PivotStyleDark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4FBE4A14-5924-49BB-A327-E3842A3B52C0}" name="PivotTable1" cacheId="0" applyNumberFormats="0" applyBorderFormats="0" applyFontFormats="0" applyPatternFormats="0" applyAlignmentFormats="0" applyWidthHeightFormats="1" dataCaption="Werte" updatedVersion="6" minRefreshableVersion="5" showDrill="0" useAutoFormatting="1" itemPrintTitles="1" createdVersion="6" indent="0" compact="0" outline="1" outlineData="1" compactData="0" multipleFieldFilters="0" rowHeaderCaption="Filialen">
  <location ref="A3:N11" firstHeaderRow="1" firstDataRow="2" firstDataCol="1"/>
  <pivotFields count="8">
    <pivotField compact="0" numFmtId="14" showAll="0" defaultSubtotal="0">
      <items count="14">
        <item x="0"/>
        <item x="1"/>
        <item x="2"/>
        <item x="3"/>
        <item x="4"/>
        <item x="5"/>
        <item x="6"/>
        <item x="7"/>
        <item x="8"/>
        <item x="9"/>
        <item x="10"/>
        <item x="11"/>
        <item x="12"/>
        <item x="13"/>
      </items>
    </pivotField>
    <pivotField axis="axisCol" compact="0" showAll="0" defaultSubtotal="0">
      <items count="12">
        <item x="2"/>
        <item x="6"/>
        <item x="4"/>
        <item x="5"/>
        <item x="8"/>
        <item x="7"/>
        <item x="9"/>
        <item x="0"/>
        <item x="1"/>
        <item x="3"/>
        <item x="11"/>
        <item x="10"/>
      </items>
    </pivotField>
    <pivotField axis="axisRow" compact="0" showAll="0" defaultSubtotal="0">
      <items count="6">
        <item x="2"/>
        <item x="1"/>
        <item x="3"/>
        <item x="5"/>
        <item x="4"/>
        <item x="0"/>
      </items>
    </pivotField>
    <pivotField dataField="1" compact="0" numFmtId="164" showAll="0" defaultSubtotal="0"/>
    <pivotField compact="0" showAll="0" defaultSubtotal="0"/>
    <pivotField compact="0" numFmtId="164" showAll="0" defaultSubtotal="0"/>
    <pivotField compact="0" showAll="0" defaultSubtotal="0">
      <items count="6">
        <item sd="0" x="0"/>
        <item sd="0" x="1"/>
        <item sd="0" x="2"/>
        <item sd="0" x="3"/>
        <item sd="0" x="4"/>
        <item sd="0" x="5"/>
      </items>
    </pivotField>
    <pivotField compact="0" showAll="0" defaultSubtotal="0">
      <items count="4">
        <item sd="0" x="0"/>
        <item sd="0" x="1"/>
        <item sd="0" x="2"/>
        <item sd="0" x="3"/>
      </items>
    </pivotField>
  </pivotFields>
  <rowFields count="1">
    <field x="2"/>
  </rowFields>
  <rowItems count="7">
    <i>
      <x/>
    </i>
    <i>
      <x v="1"/>
    </i>
    <i>
      <x v="2"/>
    </i>
    <i>
      <x v="3"/>
    </i>
    <i>
      <x v="4"/>
    </i>
    <i>
      <x v="5"/>
    </i>
    <i t="grand">
      <x/>
    </i>
  </rowItems>
  <colFields count="1">
    <field x="1"/>
  </colFields>
  <colItems count="13">
    <i>
      <x/>
    </i>
    <i>
      <x v="1"/>
    </i>
    <i>
      <x v="2"/>
    </i>
    <i>
      <x v="3"/>
    </i>
    <i>
      <x v="4"/>
    </i>
    <i>
      <x v="5"/>
    </i>
    <i>
      <x v="6"/>
    </i>
    <i>
      <x v="7"/>
    </i>
    <i>
      <x v="8"/>
    </i>
    <i>
      <x v="9"/>
    </i>
    <i>
      <x v="10"/>
    </i>
    <i>
      <x v="11"/>
    </i>
    <i t="grand">
      <x/>
    </i>
  </colItems>
  <dataFields count="1">
    <dataField name="Umsätze" fld="3" baseField="2" baseItem="3" numFmtId="165"/>
  </dataFields>
  <pivotTableStyleInfo name="PivotStyleDark2" showRowHeaders="1" showColHeaders="1" showRowStripes="0" showColStripes="0" showLastColumn="1"/>
  <filters count="1">
    <filter fld="0" type="dateBetween" evalOrder="-1" id="80" name="Erfassungsdatum">
      <autoFilter ref="A1">
        <filterColumn colId="0">
          <customFilters and="1">
            <customFilter operator="greaterThanOrEqual" val="43405"/>
            <customFilter operator="lessThanOrEqual" val="43434"/>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Filiale" xr10:uid="{FC67A549-B8D2-4FA0-B8CB-0BA40FC69986}" sourceName="Filiale">
  <pivotTables>
    <pivotTable tabId="2" name="PivotTable1"/>
  </pivotTables>
  <data>
    <tabular pivotCacheId="1927507351">
      <items count="12">
        <i x="2" s="1"/>
        <i x="6" s="1"/>
        <i x="4" s="1"/>
        <i x="5" s="1"/>
        <i x="8" s="1"/>
        <i x="7" s="1"/>
        <i x="9" s="1"/>
        <i x="0" s="1"/>
        <i x="1" s="1"/>
        <i x="3" s="1"/>
        <i x="11" s="1"/>
        <i x="1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Filiale" xr10:uid="{E57B25BD-C33F-4093-83D1-97E843552734}" cache="Datenschnitt_Filiale" caption="Filiale" rowHeight="2603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C49E209-569B-49C9-A948-2B6A90E01F78}" name="Tabelle1" displayName="Tabelle1" ref="A1:C48" totalsRowShown="0" headerRowDxfId="0" tableBorderDxfId="4">
  <autoFilter ref="A1:C48" xr:uid="{072B2101-641D-4601-8106-EF92FC007E95}"/>
  <tableColumns count="3">
    <tableColumn id="1" xr3:uid="{2DDCAACC-F7BA-407D-B174-71A0F47AA6AF}" name="Erfassungsdatum" dataDxfId="3"/>
    <tableColumn id="2" xr3:uid="{D77006F1-3EED-44E0-BA3F-6BEE4A450A89}" name="Filiale" dataDxfId="2"/>
    <tableColumn id="3" xr3:uid="{DA80DA51-A6E3-4D4B-842C-CE6EC1C203BB}" name="Warensortiment" dataDxfId="1"/>
  </tableColumns>
  <tableStyleInfo name="TableStyleLight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Zeitachse_Erfassungsdatum" xr10:uid="{375503F7-94A2-426D-B43E-49FE78A9849C}" sourceName="Erfassungsdatum">
  <pivotTables>
    <pivotTable tabId="2" name="PivotTable1"/>
  </pivotTables>
  <state minimalRefreshVersion="6" lastRefreshVersion="6" pivotCacheId="1927507351" filterType="unknown">
    <bounds startDate="2018-01-01T00:00:00" endDate="2020-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Erfassungsdatum" xr10:uid="{26AFECD5-92EC-4FC1-8F46-0BCB78C399F3}" cache="NativeZeitachse_Erfassungsdatum" caption="Erfassungsdatum" level="2" selectionLevel="2" scrollPosition="2018-09-01T00:00:00"/>
</timeline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5" Type="http://schemas.microsoft.com/office/2011/relationships/timeline" Target="../timelines/timelin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1B93F-50D8-411F-97C5-1CC1F21DB294}">
  <dimension ref="A1:F48"/>
  <sheetViews>
    <sheetView zoomScaleNormal="100" workbookViewId="0">
      <selection activeCell="B11" sqref="B11"/>
    </sheetView>
  </sheetViews>
  <sheetFormatPr baseColWidth="10" defaultRowHeight="15" x14ac:dyDescent="0.25"/>
  <cols>
    <col min="1" max="1" width="17.54296875" customWidth="1"/>
    <col min="3" max="3" width="16.08984375" customWidth="1"/>
    <col min="4" max="4" width="12.7265625" bestFit="1" customWidth="1"/>
    <col min="5" max="5" width="17.90625" customWidth="1"/>
    <col min="6" max="6" width="18.54296875" customWidth="1"/>
  </cols>
  <sheetData>
    <row r="1" spans="1:6" s="1" customFormat="1" ht="15.6" x14ac:dyDescent="0.3">
      <c r="A1" s="4" t="s">
        <v>0</v>
      </c>
      <c r="B1" s="5" t="s">
        <v>1</v>
      </c>
      <c r="C1" s="5" t="s">
        <v>2</v>
      </c>
      <c r="D1" s="5" t="s">
        <v>3</v>
      </c>
      <c r="E1" s="5" t="s">
        <v>4</v>
      </c>
      <c r="F1" s="6" t="s">
        <v>5</v>
      </c>
    </row>
    <row r="2" spans="1:6" x14ac:dyDescent="0.25">
      <c r="A2" s="7">
        <v>43134</v>
      </c>
      <c r="B2" s="8" t="s">
        <v>12</v>
      </c>
      <c r="C2" s="8" t="s">
        <v>6</v>
      </c>
      <c r="D2" s="9">
        <v>24011.97</v>
      </c>
      <c r="E2" s="8">
        <v>28</v>
      </c>
      <c r="F2" s="10">
        <f>D2/E2</f>
        <v>857.57035714285723</v>
      </c>
    </row>
    <row r="3" spans="1:6" x14ac:dyDescent="0.25">
      <c r="A3" s="7">
        <v>43163</v>
      </c>
      <c r="B3" s="8" t="s">
        <v>15</v>
      </c>
      <c r="C3" s="8" t="s">
        <v>7</v>
      </c>
      <c r="D3" s="9">
        <v>25956.32</v>
      </c>
      <c r="E3" s="8">
        <v>14</v>
      </c>
      <c r="F3" s="10">
        <f t="shared" ref="F3:F48" si="0">D3/E3</f>
        <v>1854.0228571428572</v>
      </c>
    </row>
    <row r="4" spans="1:6" x14ac:dyDescent="0.25">
      <c r="A4" s="7">
        <v>43265</v>
      </c>
      <c r="B4" s="8" t="s">
        <v>13</v>
      </c>
      <c r="C4" s="8" t="s">
        <v>23</v>
      </c>
      <c r="D4" s="9">
        <v>25987.55</v>
      </c>
      <c r="E4" s="8">
        <v>22</v>
      </c>
      <c r="F4" s="10">
        <f t="shared" si="0"/>
        <v>1181.2522727272726</v>
      </c>
    </row>
    <row r="5" spans="1:6" x14ac:dyDescent="0.25">
      <c r="A5" s="7">
        <v>43164</v>
      </c>
      <c r="B5" s="8" t="s">
        <v>16</v>
      </c>
      <c r="C5" s="8" t="s">
        <v>20</v>
      </c>
      <c r="D5" s="9">
        <v>27788.44</v>
      </c>
      <c r="E5" s="8">
        <v>27</v>
      </c>
      <c r="F5" s="10">
        <f t="shared" si="0"/>
        <v>1029.2014814814813</v>
      </c>
    </row>
    <row r="6" spans="1:6" x14ac:dyDescent="0.25">
      <c r="A6" s="7">
        <v>43336</v>
      </c>
      <c r="B6" s="8" t="s">
        <v>12</v>
      </c>
      <c r="C6" s="8" t="s">
        <v>21</v>
      </c>
      <c r="D6" s="9">
        <v>28585.89</v>
      </c>
      <c r="E6" s="8">
        <v>20</v>
      </c>
      <c r="F6" s="10">
        <f t="shared" si="0"/>
        <v>1429.2945</v>
      </c>
    </row>
    <row r="7" spans="1:6" x14ac:dyDescent="0.25">
      <c r="A7" s="7">
        <v>43337</v>
      </c>
      <c r="B7" s="8" t="s">
        <v>15</v>
      </c>
      <c r="C7" s="8" t="s">
        <v>22</v>
      </c>
      <c r="D7" s="9">
        <v>33985.89</v>
      </c>
      <c r="E7" s="8">
        <v>21</v>
      </c>
      <c r="F7" s="10">
        <f t="shared" si="0"/>
        <v>1618.3757142857144</v>
      </c>
    </row>
    <row r="8" spans="1:6" x14ac:dyDescent="0.25">
      <c r="A8" s="7">
        <v>43133</v>
      </c>
      <c r="B8" s="8" t="s">
        <v>14</v>
      </c>
      <c r="C8" s="8" t="s">
        <v>23</v>
      </c>
      <c r="D8" s="9">
        <v>33985.9</v>
      </c>
      <c r="E8" s="8">
        <v>29</v>
      </c>
      <c r="F8" s="10">
        <f t="shared" si="0"/>
        <v>1171.9275862068966</v>
      </c>
    </row>
    <row r="9" spans="1:6" x14ac:dyDescent="0.25">
      <c r="A9" s="7">
        <v>43373</v>
      </c>
      <c r="B9" s="8" t="s">
        <v>18</v>
      </c>
      <c r="C9" s="8" t="s">
        <v>20</v>
      </c>
      <c r="D9" s="9">
        <v>34979.9</v>
      </c>
      <c r="E9" s="8">
        <v>21</v>
      </c>
      <c r="F9" s="10">
        <f t="shared" si="0"/>
        <v>1665.7095238095239</v>
      </c>
    </row>
    <row r="10" spans="1:6" x14ac:dyDescent="0.25">
      <c r="A10" s="7">
        <v>43132</v>
      </c>
      <c r="B10" s="8" t="s">
        <v>10</v>
      </c>
      <c r="C10" s="8" t="s">
        <v>22</v>
      </c>
      <c r="D10" s="9">
        <v>34987.660000000003</v>
      </c>
      <c r="E10" s="8">
        <v>27</v>
      </c>
      <c r="F10" s="10">
        <f t="shared" si="0"/>
        <v>1295.8392592592593</v>
      </c>
    </row>
    <row r="11" spans="1:6" x14ac:dyDescent="0.25">
      <c r="A11" s="7">
        <v>43131</v>
      </c>
      <c r="B11" s="8" t="s">
        <v>11</v>
      </c>
      <c r="C11" s="8" t="s">
        <v>21</v>
      </c>
      <c r="D11" s="9">
        <v>34987.89</v>
      </c>
      <c r="E11" s="8">
        <v>22</v>
      </c>
      <c r="F11" s="10">
        <f t="shared" si="0"/>
        <v>1590.3586363636364</v>
      </c>
    </row>
    <row r="12" spans="1:6" x14ac:dyDescent="0.25">
      <c r="A12" s="7">
        <v>43264</v>
      </c>
      <c r="B12" s="8" t="s">
        <v>9</v>
      </c>
      <c r="C12" s="8" t="s">
        <v>22</v>
      </c>
      <c r="D12" s="9">
        <v>34987.89</v>
      </c>
      <c r="E12" s="8">
        <v>45</v>
      </c>
      <c r="F12" s="10">
        <f t="shared" si="0"/>
        <v>777.50866666666661</v>
      </c>
    </row>
    <row r="13" spans="1:6" x14ac:dyDescent="0.25">
      <c r="A13" s="7">
        <v>43304</v>
      </c>
      <c r="B13" s="8" t="s">
        <v>11</v>
      </c>
      <c r="C13" s="8" t="s">
        <v>6</v>
      </c>
      <c r="D13" s="9">
        <v>38585.89</v>
      </c>
      <c r="E13" s="8">
        <v>45</v>
      </c>
      <c r="F13" s="10">
        <f t="shared" si="0"/>
        <v>857.46422222222225</v>
      </c>
    </row>
    <row r="14" spans="1:6" x14ac:dyDescent="0.25">
      <c r="A14" s="7">
        <v>43372</v>
      </c>
      <c r="B14" s="8" t="s">
        <v>17</v>
      </c>
      <c r="C14" s="8" t="s">
        <v>7</v>
      </c>
      <c r="D14" s="9">
        <v>42956.97</v>
      </c>
      <c r="E14" s="8">
        <v>29</v>
      </c>
      <c r="F14" s="10">
        <f t="shared" si="0"/>
        <v>1481.274827586207</v>
      </c>
    </row>
    <row r="15" spans="1:6" x14ac:dyDescent="0.25">
      <c r="A15" s="7">
        <v>43464</v>
      </c>
      <c r="B15" s="8" t="s">
        <v>14</v>
      </c>
      <c r="C15" s="8" t="s">
        <v>23</v>
      </c>
      <c r="D15" s="9">
        <v>44987.63</v>
      </c>
      <c r="E15" s="8">
        <v>22</v>
      </c>
      <c r="F15" s="10">
        <f t="shared" si="0"/>
        <v>2044.8922727272727</v>
      </c>
    </row>
    <row r="16" spans="1:6" x14ac:dyDescent="0.25">
      <c r="A16" s="7">
        <v>43228</v>
      </c>
      <c r="B16" s="8" t="s">
        <v>18</v>
      </c>
      <c r="C16" s="8" t="s">
        <v>23</v>
      </c>
      <c r="D16" s="9">
        <v>45124.34</v>
      </c>
      <c r="E16" s="8">
        <v>22</v>
      </c>
      <c r="F16" s="10">
        <f t="shared" si="0"/>
        <v>2051.1063636363633</v>
      </c>
    </row>
    <row r="17" spans="1:6" x14ac:dyDescent="0.25">
      <c r="A17" s="7">
        <v>43378</v>
      </c>
      <c r="B17" s="8" t="s">
        <v>13</v>
      </c>
      <c r="C17" s="8" t="s">
        <v>21</v>
      </c>
      <c r="D17" s="9">
        <v>45667.89</v>
      </c>
      <c r="E17" s="8">
        <v>29</v>
      </c>
      <c r="F17" s="10">
        <f t="shared" si="0"/>
        <v>1574.7548275862068</v>
      </c>
    </row>
    <row r="18" spans="1:6" x14ac:dyDescent="0.25">
      <c r="A18" s="7">
        <v>43401</v>
      </c>
      <c r="B18" s="8" t="s">
        <v>16</v>
      </c>
      <c r="C18" s="8" t="s">
        <v>23</v>
      </c>
      <c r="D18" s="9">
        <v>45876.55</v>
      </c>
      <c r="E18" s="8">
        <v>22</v>
      </c>
      <c r="F18" s="10">
        <f t="shared" si="0"/>
        <v>2085.2977272727276</v>
      </c>
    </row>
    <row r="19" spans="1:6" x14ac:dyDescent="0.25">
      <c r="A19" s="7">
        <v>43339</v>
      </c>
      <c r="B19" s="8" t="s">
        <v>16</v>
      </c>
      <c r="C19" s="8" t="s">
        <v>23</v>
      </c>
      <c r="D19" s="9">
        <v>45987.55</v>
      </c>
      <c r="E19" s="8">
        <v>24</v>
      </c>
      <c r="F19" s="10">
        <f t="shared" si="0"/>
        <v>1916.1479166666668</v>
      </c>
    </row>
    <row r="20" spans="1:6" x14ac:dyDescent="0.25">
      <c r="A20" s="7">
        <v>43475</v>
      </c>
      <c r="B20" s="8" t="s">
        <v>10</v>
      </c>
      <c r="C20" s="8" t="s">
        <v>22</v>
      </c>
      <c r="D20" s="9">
        <v>47987</v>
      </c>
      <c r="E20" s="8">
        <v>22</v>
      </c>
      <c r="F20" s="10">
        <f t="shared" si="0"/>
        <v>2181.2272727272725</v>
      </c>
    </row>
    <row r="21" spans="1:6" x14ac:dyDescent="0.25">
      <c r="A21" s="7">
        <v>43116</v>
      </c>
      <c r="B21" s="8" t="s">
        <v>9</v>
      </c>
      <c r="C21" s="8" t="s">
        <v>7</v>
      </c>
      <c r="D21" s="9">
        <v>48999.55</v>
      </c>
      <c r="E21" s="8">
        <v>22</v>
      </c>
      <c r="F21" s="10">
        <f t="shared" si="0"/>
        <v>2227.2522727272731</v>
      </c>
    </row>
    <row r="22" spans="1:6" x14ac:dyDescent="0.25">
      <c r="A22" s="7">
        <v>43436</v>
      </c>
      <c r="B22" s="8" t="s">
        <v>18</v>
      </c>
      <c r="C22" s="8" t="s">
        <v>21</v>
      </c>
      <c r="D22" s="9">
        <v>49775.83</v>
      </c>
      <c r="E22" s="8">
        <v>20</v>
      </c>
      <c r="F22" s="10">
        <f t="shared" si="0"/>
        <v>2488.7915000000003</v>
      </c>
    </row>
    <row r="23" spans="1:6" x14ac:dyDescent="0.25">
      <c r="A23" s="7">
        <v>43434</v>
      </c>
      <c r="B23" s="8" t="s">
        <v>17</v>
      </c>
      <c r="C23" s="8" t="s">
        <v>20</v>
      </c>
      <c r="D23" s="9">
        <v>52987.39</v>
      </c>
      <c r="E23" s="8">
        <v>23</v>
      </c>
      <c r="F23" s="10">
        <f t="shared" si="0"/>
        <v>2303.7995652173913</v>
      </c>
    </row>
    <row r="24" spans="1:6" x14ac:dyDescent="0.25">
      <c r="A24" s="7">
        <v>43120</v>
      </c>
      <c r="B24" s="8" t="s">
        <v>13</v>
      </c>
      <c r="C24" s="8" t="s">
        <v>20</v>
      </c>
      <c r="D24" s="9">
        <v>53900.55</v>
      </c>
      <c r="E24" s="8">
        <v>25</v>
      </c>
      <c r="F24" s="10">
        <f t="shared" si="0"/>
        <v>2156.0219999999999</v>
      </c>
    </row>
    <row r="25" spans="1:6" x14ac:dyDescent="0.25">
      <c r="A25" s="7">
        <v>43370</v>
      </c>
      <c r="B25" s="8" t="s">
        <v>13</v>
      </c>
      <c r="C25" s="8" t="s">
        <v>6</v>
      </c>
      <c r="D25" s="9">
        <v>54785.760000000002</v>
      </c>
      <c r="E25" s="8">
        <v>24</v>
      </c>
      <c r="F25" s="10">
        <f t="shared" si="0"/>
        <v>2282.7400000000002</v>
      </c>
    </row>
    <row r="26" spans="1:6" x14ac:dyDescent="0.25">
      <c r="A26" s="7">
        <v>43433</v>
      </c>
      <c r="B26" s="8" t="s">
        <v>15</v>
      </c>
      <c r="C26" s="8" t="s">
        <v>6</v>
      </c>
      <c r="D26" s="9">
        <v>54785.77</v>
      </c>
      <c r="E26" s="8">
        <v>17</v>
      </c>
      <c r="F26" s="10">
        <f t="shared" si="0"/>
        <v>3222.6923529411761</v>
      </c>
    </row>
    <row r="27" spans="1:6" x14ac:dyDescent="0.25">
      <c r="A27" s="7">
        <v>43436</v>
      </c>
      <c r="B27" s="8" t="s">
        <v>19</v>
      </c>
      <c r="C27" s="8" t="s">
        <v>22</v>
      </c>
      <c r="D27" s="9">
        <v>54967.55</v>
      </c>
      <c r="E27" s="8">
        <v>19</v>
      </c>
      <c r="F27" s="10">
        <f t="shared" si="0"/>
        <v>2893.0289473684211</v>
      </c>
    </row>
    <row r="28" spans="1:6" x14ac:dyDescent="0.25">
      <c r="A28" s="7">
        <v>43115</v>
      </c>
      <c r="B28" s="8" t="s">
        <v>8</v>
      </c>
      <c r="C28" s="8" t="s">
        <v>6</v>
      </c>
      <c r="D28" s="9">
        <v>54987.55</v>
      </c>
      <c r="E28" s="8">
        <v>12</v>
      </c>
      <c r="F28" s="10">
        <f t="shared" si="0"/>
        <v>4582.2958333333336</v>
      </c>
    </row>
    <row r="29" spans="1:6" x14ac:dyDescent="0.25">
      <c r="A29" s="7">
        <v>43434</v>
      </c>
      <c r="B29" s="8" t="s">
        <v>10</v>
      </c>
      <c r="C29" s="8" t="s">
        <v>7</v>
      </c>
      <c r="D29" s="9">
        <v>54987.89</v>
      </c>
      <c r="E29" s="8">
        <v>24</v>
      </c>
      <c r="F29" s="10">
        <f t="shared" si="0"/>
        <v>2291.1620833333332</v>
      </c>
    </row>
    <row r="30" spans="1:6" x14ac:dyDescent="0.25">
      <c r="A30" s="7">
        <v>43467</v>
      </c>
      <c r="B30" s="8" t="s">
        <v>9</v>
      </c>
      <c r="C30" s="8" t="s">
        <v>7</v>
      </c>
      <c r="D30" s="9">
        <v>55987.45</v>
      </c>
      <c r="E30" s="8">
        <v>22</v>
      </c>
      <c r="F30" s="10">
        <f t="shared" si="0"/>
        <v>2544.8840909090909</v>
      </c>
    </row>
    <row r="31" spans="1:6" x14ac:dyDescent="0.25">
      <c r="A31" s="7">
        <v>43261</v>
      </c>
      <c r="B31" s="8" t="s">
        <v>14</v>
      </c>
      <c r="C31" s="8" t="s">
        <v>7</v>
      </c>
      <c r="D31" s="9">
        <v>56098.87</v>
      </c>
      <c r="E31" s="8">
        <v>23</v>
      </c>
      <c r="F31" s="10">
        <f t="shared" si="0"/>
        <v>2439.0813043478261</v>
      </c>
    </row>
    <row r="32" spans="1:6" x14ac:dyDescent="0.25">
      <c r="A32" s="7">
        <v>43229</v>
      </c>
      <c r="B32" s="8" t="s">
        <v>19</v>
      </c>
      <c r="C32" s="8" t="s">
        <v>6</v>
      </c>
      <c r="D32" s="9">
        <v>56987.87</v>
      </c>
      <c r="E32" s="8">
        <v>29</v>
      </c>
      <c r="F32" s="10">
        <f t="shared" si="0"/>
        <v>1965.0989655172414</v>
      </c>
    </row>
    <row r="33" spans="1:6" x14ac:dyDescent="0.25">
      <c r="A33" s="7">
        <v>43495</v>
      </c>
      <c r="B33" s="8" t="s">
        <v>12</v>
      </c>
      <c r="C33" s="8" t="s">
        <v>6</v>
      </c>
      <c r="D33" s="9">
        <v>64987.89</v>
      </c>
      <c r="E33" s="8">
        <v>22</v>
      </c>
      <c r="F33" s="10">
        <f t="shared" si="0"/>
        <v>2953.9949999999999</v>
      </c>
    </row>
    <row r="34" spans="1:6" x14ac:dyDescent="0.25">
      <c r="A34" s="7">
        <v>43472</v>
      </c>
      <c r="B34" s="8" t="s">
        <v>11</v>
      </c>
      <c r="C34" s="8" t="s">
        <v>21</v>
      </c>
      <c r="D34" s="9">
        <v>65967.89</v>
      </c>
      <c r="E34" s="8">
        <v>18</v>
      </c>
      <c r="F34" s="10">
        <f t="shared" si="0"/>
        <v>3664.8827777777778</v>
      </c>
    </row>
    <row r="35" spans="1:6" x14ac:dyDescent="0.25">
      <c r="A35" s="7">
        <v>43262</v>
      </c>
      <c r="B35" s="8" t="s">
        <v>18</v>
      </c>
      <c r="C35" s="8" t="s">
        <v>20</v>
      </c>
      <c r="D35" s="9">
        <v>67889.539999999994</v>
      </c>
      <c r="E35" s="8">
        <v>24</v>
      </c>
      <c r="F35" s="10">
        <f t="shared" si="0"/>
        <v>2828.7308333333331</v>
      </c>
    </row>
    <row r="36" spans="1:6" x14ac:dyDescent="0.25">
      <c r="A36" s="7">
        <v>43464</v>
      </c>
      <c r="B36" s="8" t="s">
        <v>8</v>
      </c>
      <c r="C36" s="8" t="s">
        <v>6</v>
      </c>
      <c r="D36" s="9">
        <v>67987</v>
      </c>
      <c r="E36" s="8">
        <v>12</v>
      </c>
      <c r="F36" s="10">
        <f t="shared" si="0"/>
        <v>5665.583333333333</v>
      </c>
    </row>
    <row r="37" spans="1:6" x14ac:dyDescent="0.25">
      <c r="A37" s="7">
        <v>43400</v>
      </c>
      <c r="B37" s="8" t="s">
        <v>11</v>
      </c>
      <c r="C37" s="8" t="s">
        <v>22</v>
      </c>
      <c r="D37" s="9">
        <v>68585.89</v>
      </c>
      <c r="E37" s="8">
        <v>19</v>
      </c>
      <c r="F37" s="10">
        <f t="shared" si="0"/>
        <v>3609.7836842105262</v>
      </c>
    </row>
    <row r="38" spans="1:6" x14ac:dyDescent="0.25">
      <c r="A38" s="7">
        <v>43306</v>
      </c>
      <c r="B38" s="8" t="s">
        <v>14</v>
      </c>
      <c r="C38" s="8" t="s">
        <v>20</v>
      </c>
      <c r="D38" s="9">
        <v>70007.88</v>
      </c>
      <c r="E38" s="8">
        <v>30</v>
      </c>
      <c r="F38" s="10">
        <f t="shared" si="0"/>
        <v>2333.596</v>
      </c>
    </row>
    <row r="39" spans="1:6" x14ac:dyDescent="0.25">
      <c r="A39" s="7">
        <v>43480</v>
      </c>
      <c r="B39" s="8" t="s">
        <v>14</v>
      </c>
      <c r="C39" s="8" t="s">
        <v>23</v>
      </c>
      <c r="D39" s="9">
        <v>74987.89</v>
      </c>
      <c r="E39" s="8">
        <v>24</v>
      </c>
      <c r="F39" s="10">
        <f t="shared" si="0"/>
        <v>3124.4954166666666</v>
      </c>
    </row>
    <row r="40" spans="1:6" x14ac:dyDescent="0.25">
      <c r="A40" s="7">
        <v>43263</v>
      </c>
      <c r="B40" s="8" t="s">
        <v>8</v>
      </c>
      <c r="C40" s="8" t="s">
        <v>21</v>
      </c>
      <c r="D40" s="9">
        <v>75456.990000000005</v>
      </c>
      <c r="E40" s="8">
        <v>12</v>
      </c>
      <c r="F40" s="10">
        <f t="shared" si="0"/>
        <v>6288.0825000000004</v>
      </c>
    </row>
    <row r="41" spans="1:6" x14ac:dyDescent="0.25">
      <c r="A41" s="7">
        <v>43166</v>
      </c>
      <c r="B41" s="8" t="s">
        <v>17</v>
      </c>
      <c r="C41" s="8" t="s">
        <v>22</v>
      </c>
      <c r="D41" s="9">
        <v>75909.25</v>
      </c>
      <c r="E41" s="8">
        <v>15</v>
      </c>
      <c r="F41" s="10">
        <f t="shared" si="0"/>
        <v>5060.6166666666668</v>
      </c>
    </row>
    <row r="42" spans="1:6" x14ac:dyDescent="0.25">
      <c r="A42" s="7">
        <v>43523</v>
      </c>
      <c r="B42" s="8" t="s">
        <v>14</v>
      </c>
      <c r="C42" s="8" t="s">
        <v>22</v>
      </c>
      <c r="D42" s="9">
        <v>75987.98</v>
      </c>
      <c r="E42" s="8">
        <v>22</v>
      </c>
      <c r="F42" s="10">
        <f t="shared" si="0"/>
        <v>3453.9990909090907</v>
      </c>
    </row>
    <row r="43" spans="1:6" x14ac:dyDescent="0.25">
      <c r="A43" s="7">
        <v>43470</v>
      </c>
      <c r="B43" s="8" t="s">
        <v>13</v>
      </c>
      <c r="C43" s="8" t="s">
        <v>20</v>
      </c>
      <c r="D43" s="9">
        <v>78987.88</v>
      </c>
      <c r="E43" s="8">
        <v>17</v>
      </c>
      <c r="F43" s="10">
        <f t="shared" si="0"/>
        <v>4646.3458823529418</v>
      </c>
    </row>
    <row r="44" spans="1:6" x14ac:dyDescent="0.25">
      <c r="A44" s="7">
        <v>43523</v>
      </c>
      <c r="B44" s="8" t="s">
        <v>9</v>
      </c>
      <c r="C44" s="8" t="s">
        <v>21</v>
      </c>
      <c r="D44" s="9">
        <v>79877.94</v>
      </c>
      <c r="E44" s="8">
        <v>27</v>
      </c>
      <c r="F44" s="10">
        <f t="shared" si="0"/>
        <v>2958.4422222222224</v>
      </c>
    </row>
    <row r="45" spans="1:6" x14ac:dyDescent="0.25">
      <c r="A45" s="7">
        <v>43497</v>
      </c>
      <c r="B45" s="8" t="s">
        <v>19</v>
      </c>
      <c r="C45" s="8" t="s">
        <v>20</v>
      </c>
      <c r="D45" s="9">
        <v>81002.559999999998</v>
      </c>
      <c r="E45" s="8">
        <v>26</v>
      </c>
      <c r="F45" s="10">
        <f t="shared" si="0"/>
        <v>3115.4830769230766</v>
      </c>
    </row>
    <row r="46" spans="1:6" x14ac:dyDescent="0.25">
      <c r="A46" s="7">
        <v>43495</v>
      </c>
      <c r="B46" s="8" t="s">
        <v>17</v>
      </c>
      <c r="C46" s="8" t="s">
        <v>7</v>
      </c>
      <c r="D46" s="9">
        <v>82004.83</v>
      </c>
      <c r="E46" s="8">
        <v>25</v>
      </c>
      <c r="F46" s="10">
        <f t="shared" si="0"/>
        <v>3280.1932000000002</v>
      </c>
    </row>
    <row r="47" spans="1:6" x14ac:dyDescent="0.25">
      <c r="A47" s="7">
        <v>43165</v>
      </c>
      <c r="B47" s="8" t="s">
        <v>13</v>
      </c>
      <c r="C47" s="8" t="s">
        <v>21</v>
      </c>
      <c r="D47" s="9">
        <v>88543.78</v>
      </c>
      <c r="E47" s="8">
        <v>22</v>
      </c>
      <c r="F47" s="10">
        <f t="shared" si="0"/>
        <v>4024.7172727272728</v>
      </c>
    </row>
    <row r="48" spans="1:6" x14ac:dyDescent="0.25">
      <c r="A48" s="11">
        <v>43305</v>
      </c>
      <c r="B48" s="12" t="s">
        <v>10</v>
      </c>
      <c r="C48" s="12" t="s">
        <v>7</v>
      </c>
      <c r="D48" s="13">
        <v>88585.89</v>
      </c>
      <c r="E48" s="12">
        <v>22</v>
      </c>
      <c r="F48" s="14">
        <f t="shared" si="0"/>
        <v>4026.6313636363634</v>
      </c>
    </row>
  </sheetData>
  <sortState xmlns:xlrd2="http://schemas.microsoft.com/office/spreadsheetml/2017/richdata2" ref="D2:D48">
    <sortCondition ref="D2"/>
  </sortState>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48E17-37AF-4A4E-BD11-5F18489C5D65}">
  <dimension ref="A3:C50"/>
  <sheetViews>
    <sheetView topLeftCell="A10" zoomScale="102" zoomScaleNormal="102" workbookViewId="0">
      <selection activeCell="C11" sqref="C11"/>
    </sheetView>
  </sheetViews>
  <sheetFormatPr baseColWidth="10" defaultRowHeight="15" x14ac:dyDescent="0.25"/>
  <cols>
    <col min="1" max="1" width="14.90625" bestFit="1" customWidth="1"/>
    <col min="2" max="2" width="16.36328125" bestFit="1" customWidth="1"/>
    <col min="3" max="3" width="13" bestFit="1" customWidth="1"/>
    <col min="4" max="4" width="10.08984375" bestFit="1" customWidth="1"/>
    <col min="5" max="5" width="18.26953125" bestFit="1" customWidth="1"/>
    <col min="6" max="6" width="18" bestFit="1" customWidth="1"/>
    <col min="7" max="7" width="11.453125" bestFit="1" customWidth="1"/>
    <col min="8" max="8" width="14.90625" bestFit="1" customWidth="1"/>
    <col min="9" max="13" width="11.453125" bestFit="1" customWidth="1"/>
    <col min="14" max="14" width="14.90625" bestFit="1" customWidth="1"/>
    <col min="15" max="20" width="8.81640625" bestFit="1" customWidth="1"/>
    <col min="21" max="21" width="17" bestFit="1" customWidth="1"/>
    <col min="22" max="22" width="10.7265625" bestFit="1" customWidth="1"/>
    <col min="23" max="23" width="9.81640625" bestFit="1" customWidth="1"/>
    <col min="24" max="24" width="8.81640625" bestFit="1" customWidth="1"/>
    <col min="25" max="25" width="9.81640625" bestFit="1" customWidth="1"/>
    <col min="26" max="27" width="8.81640625" bestFit="1" customWidth="1"/>
    <col min="28" max="28" width="17.36328125" bestFit="1" customWidth="1"/>
    <col min="29" max="31" width="8.81640625" bestFit="1" customWidth="1"/>
    <col min="32" max="32" width="9.81640625" bestFit="1" customWidth="1"/>
    <col min="33" max="34" width="8.81640625" bestFit="1" customWidth="1"/>
    <col min="35" max="35" width="13.7265625" bestFit="1" customWidth="1"/>
    <col min="36" max="36" width="9.81640625" bestFit="1" customWidth="1"/>
    <col min="37" max="42" width="8.81640625" bestFit="1" customWidth="1"/>
    <col min="43" max="43" width="13.7265625" bestFit="1" customWidth="1"/>
    <col min="44" max="44" width="14.90625" bestFit="1" customWidth="1"/>
  </cols>
  <sheetData>
    <row r="3" spans="1:3" x14ac:dyDescent="0.25">
      <c r="A3" s="2" t="s">
        <v>1</v>
      </c>
      <c r="B3" s="2" t="s">
        <v>2</v>
      </c>
      <c r="C3" t="s">
        <v>25</v>
      </c>
    </row>
    <row r="4" spans="1:3" x14ac:dyDescent="0.25">
      <c r="A4" t="s">
        <v>13</v>
      </c>
      <c r="C4" s="3"/>
    </row>
    <row r="5" spans="1:3" x14ac:dyDescent="0.25">
      <c r="B5" t="s">
        <v>23</v>
      </c>
      <c r="C5" s="3">
        <v>25987.55</v>
      </c>
    </row>
    <row r="6" spans="1:3" x14ac:dyDescent="0.25">
      <c r="B6" t="s">
        <v>20</v>
      </c>
      <c r="C6" s="3">
        <v>132888.43</v>
      </c>
    </row>
    <row r="7" spans="1:3" x14ac:dyDescent="0.25">
      <c r="B7" t="s">
        <v>21</v>
      </c>
      <c r="C7" s="3">
        <v>134211.66999999998</v>
      </c>
    </row>
    <row r="8" spans="1:3" x14ac:dyDescent="0.25">
      <c r="B8" t="s">
        <v>6</v>
      </c>
      <c r="C8" s="3">
        <v>54785.760000000002</v>
      </c>
    </row>
    <row r="9" spans="1:3" x14ac:dyDescent="0.25">
      <c r="A9" t="s">
        <v>10</v>
      </c>
      <c r="C9" s="3"/>
    </row>
    <row r="10" spans="1:3" x14ac:dyDescent="0.25">
      <c r="B10" t="s">
        <v>7</v>
      </c>
      <c r="C10" s="3">
        <v>143573.78</v>
      </c>
    </row>
    <row r="11" spans="1:3" x14ac:dyDescent="0.25">
      <c r="B11" t="s">
        <v>22</v>
      </c>
      <c r="C11" s="3">
        <v>82974.66</v>
      </c>
    </row>
    <row r="12" spans="1:3" x14ac:dyDescent="0.25">
      <c r="A12" t="s">
        <v>14</v>
      </c>
      <c r="C12" s="3"/>
    </row>
    <row r="13" spans="1:3" x14ac:dyDescent="0.25">
      <c r="B13" t="s">
        <v>23</v>
      </c>
      <c r="C13" s="3">
        <v>153961.41999999998</v>
      </c>
    </row>
    <row r="14" spans="1:3" x14ac:dyDescent="0.25">
      <c r="B14" t="s">
        <v>7</v>
      </c>
      <c r="C14" s="3">
        <v>56098.87</v>
      </c>
    </row>
    <row r="15" spans="1:3" x14ac:dyDescent="0.25">
      <c r="B15" t="s">
        <v>20</v>
      </c>
      <c r="C15" s="3">
        <v>70007.88</v>
      </c>
    </row>
    <row r="16" spans="1:3" x14ac:dyDescent="0.25">
      <c r="B16" t="s">
        <v>22</v>
      </c>
      <c r="C16" s="3">
        <v>75987.98</v>
      </c>
    </row>
    <row r="17" spans="1:3" x14ac:dyDescent="0.25">
      <c r="A17" t="s">
        <v>18</v>
      </c>
      <c r="C17" s="3"/>
    </row>
    <row r="18" spans="1:3" x14ac:dyDescent="0.25">
      <c r="B18" t="s">
        <v>23</v>
      </c>
      <c r="C18" s="3">
        <v>45124.34</v>
      </c>
    </row>
    <row r="19" spans="1:3" x14ac:dyDescent="0.25">
      <c r="B19" t="s">
        <v>20</v>
      </c>
      <c r="C19" s="3">
        <v>102869.44</v>
      </c>
    </row>
    <row r="20" spans="1:3" x14ac:dyDescent="0.25">
      <c r="B20" t="s">
        <v>21</v>
      </c>
      <c r="C20" s="3">
        <v>49775.83</v>
      </c>
    </row>
    <row r="21" spans="1:3" x14ac:dyDescent="0.25">
      <c r="A21" t="s">
        <v>9</v>
      </c>
      <c r="C21" s="3"/>
    </row>
    <row r="22" spans="1:3" x14ac:dyDescent="0.25">
      <c r="B22" t="s">
        <v>7</v>
      </c>
      <c r="C22" s="3">
        <v>104987</v>
      </c>
    </row>
    <row r="23" spans="1:3" x14ac:dyDescent="0.25">
      <c r="B23" t="s">
        <v>22</v>
      </c>
      <c r="C23" s="3">
        <v>34987.89</v>
      </c>
    </row>
    <row r="24" spans="1:3" x14ac:dyDescent="0.25">
      <c r="B24" t="s">
        <v>21</v>
      </c>
      <c r="C24" s="3">
        <v>79877.94</v>
      </c>
    </row>
    <row r="25" spans="1:3" x14ac:dyDescent="0.25">
      <c r="A25" t="s">
        <v>11</v>
      </c>
      <c r="C25" s="3"/>
    </row>
    <row r="26" spans="1:3" x14ac:dyDescent="0.25">
      <c r="B26" t="s">
        <v>22</v>
      </c>
      <c r="C26" s="3">
        <v>68585.89</v>
      </c>
    </row>
    <row r="27" spans="1:3" x14ac:dyDescent="0.25">
      <c r="B27" t="s">
        <v>21</v>
      </c>
      <c r="C27" s="3">
        <v>100955.78</v>
      </c>
    </row>
    <row r="28" spans="1:3" x14ac:dyDescent="0.25">
      <c r="B28" t="s">
        <v>6</v>
      </c>
      <c r="C28" s="3">
        <v>38585.89</v>
      </c>
    </row>
    <row r="29" spans="1:3" x14ac:dyDescent="0.25">
      <c r="A29" t="s">
        <v>17</v>
      </c>
      <c r="C29" s="3"/>
    </row>
    <row r="30" spans="1:3" x14ac:dyDescent="0.25">
      <c r="B30" t="s">
        <v>7</v>
      </c>
      <c r="C30" s="3">
        <v>124961.8</v>
      </c>
    </row>
    <row r="31" spans="1:3" x14ac:dyDescent="0.25">
      <c r="B31" t="s">
        <v>20</v>
      </c>
      <c r="C31" s="3">
        <v>52987.39</v>
      </c>
    </row>
    <row r="32" spans="1:3" x14ac:dyDescent="0.25">
      <c r="B32" t="s">
        <v>22</v>
      </c>
      <c r="C32" s="3">
        <v>75909.25</v>
      </c>
    </row>
    <row r="33" spans="1:3" x14ac:dyDescent="0.25">
      <c r="A33" t="s">
        <v>12</v>
      </c>
      <c r="C33" s="3"/>
    </row>
    <row r="34" spans="1:3" x14ac:dyDescent="0.25">
      <c r="B34" t="s">
        <v>21</v>
      </c>
      <c r="C34" s="3">
        <v>28585.89</v>
      </c>
    </row>
    <row r="35" spans="1:3" x14ac:dyDescent="0.25">
      <c r="B35" t="s">
        <v>6</v>
      </c>
      <c r="C35" s="3">
        <v>88999.86</v>
      </c>
    </row>
    <row r="36" spans="1:3" x14ac:dyDescent="0.25">
      <c r="A36" t="s">
        <v>15</v>
      </c>
      <c r="C36" s="3"/>
    </row>
    <row r="37" spans="1:3" x14ac:dyDescent="0.25">
      <c r="B37" t="s">
        <v>7</v>
      </c>
      <c r="C37" s="3">
        <v>25956.32</v>
      </c>
    </row>
    <row r="38" spans="1:3" x14ac:dyDescent="0.25">
      <c r="B38" t="s">
        <v>22</v>
      </c>
      <c r="C38" s="3">
        <v>33985.89</v>
      </c>
    </row>
    <row r="39" spans="1:3" x14ac:dyDescent="0.25">
      <c r="B39" t="s">
        <v>6</v>
      </c>
      <c r="C39" s="3">
        <v>54785.77</v>
      </c>
    </row>
    <row r="40" spans="1:3" x14ac:dyDescent="0.25">
      <c r="A40" t="s">
        <v>16</v>
      </c>
      <c r="C40" s="3"/>
    </row>
    <row r="41" spans="1:3" x14ac:dyDescent="0.25">
      <c r="B41" t="s">
        <v>23</v>
      </c>
      <c r="C41" s="3">
        <v>91864.1</v>
      </c>
    </row>
    <row r="42" spans="1:3" x14ac:dyDescent="0.25">
      <c r="B42" t="s">
        <v>20</v>
      </c>
      <c r="C42" s="3">
        <v>27788.44</v>
      </c>
    </row>
    <row r="43" spans="1:3" x14ac:dyDescent="0.25">
      <c r="A43" t="s">
        <v>8</v>
      </c>
      <c r="C43" s="3"/>
    </row>
    <row r="44" spans="1:3" x14ac:dyDescent="0.25">
      <c r="B44" t="s">
        <v>21</v>
      </c>
      <c r="C44" s="3">
        <v>75456.990000000005</v>
      </c>
    </row>
    <row r="45" spans="1:3" x14ac:dyDescent="0.25">
      <c r="B45" t="s">
        <v>6</v>
      </c>
      <c r="C45" s="3">
        <v>122974.55</v>
      </c>
    </row>
    <row r="46" spans="1:3" x14ac:dyDescent="0.25">
      <c r="A46" t="s">
        <v>19</v>
      </c>
      <c r="C46" s="3"/>
    </row>
    <row r="47" spans="1:3" x14ac:dyDescent="0.25">
      <c r="B47" t="s">
        <v>20</v>
      </c>
      <c r="C47" s="3">
        <v>81002.559999999998</v>
      </c>
    </row>
    <row r="48" spans="1:3" x14ac:dyDescent="0.25">
      <c r="B48" t="s">
        <v>22</v>
      </c>
      <c r="C48" s="3">
        <v>54967.55</v>
      </c>
    </row>
    <row r="49" spans="1:3" x14ac:dyDescent="0.25">
      <c r="B49" t="s">
        <v>6</v>
      </c>
      <c r="C49" s="3">
        <v>56987.87</v>
      </c>
    </row>
    <row r="50" spans="1:3" x14ac:dyDescent="0.25">
      <c r="A50" t="s">
        <v>24</v>
      </c>
      <c r="C50" s="3">
        <v>2553442.2299999995</v>
      </c>
    </row>
  </sheetData>
  <pageMargins left="0.7" right="0.7" top="0.78740157499999996" bottom="0.78740157499999996" header="0.3" footer="0.3"/>
  <pageSetup paperSize="9" orientation="portrait" horizontalDpi="4294967293" verticalDpi="4294967293" r:id="rId2"/>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F8E59-BF68-4F15-BB4B-AF0397B08BA7}">
  <dimension ref="A3:N16"/>
  <sheetViews>
    <sheetView zoomScale="90" zoomScaleNormal="90" workbookViewId="0">
      <selection activeCell="D16" sqref="D16"/>
    </sheetView>
  </sheetViews>
  <sheetFormatPr baseColWidth="10" defaultRowHeight="15" x14ac:dyDescent="0.25"/>
  <cols>
    <col min="1" max="1" width="16.36328125" bestFit="1" customWidth="1"/>
    <col min="2" max="2" width="14.54296875" bestFit="1" customWidth="1"/>
    <col min="3" max="3" width="11.453125" bestFit="1" customWidth="1"/>
    <col min="4" max="4" width="12.7265625" bestFit="1" customWidth="1"/>
    <col min="5" max="13" width="11.453125" bestFit="1" customWidth="1"/>
    <col min="14" max="14" width="14.90625" bestFit="1" customWidth="1"/>
    <col min="15" max="25" width="11.453125" bestFit="1" customWidth="1"/>
    <col min="26" max="26" width="16.08984375" bestFit="1" customWidth="1"/>
    <col min="27" max="27" width="18" bestFit="1" customWidth="1"/>
    <col min="28" max="28" width="17.36328125" bestFit="1" customWidth="1"/>
    <col min="29" max="31" width="8.81640625" bestFit="1" customWidth="1"/>
    <col min="32" max="32" width="9.81640625" bestFit="1" customWidth="1"/>
    <col min="33" max="34" width="8.81640625" bestFit="1" customWidth="1"/>
    <col min="35" max="35" width="13.7265625" bestFit="1" customWidth="1"/>
    <col min="36" max="36" width="9.81640625" bestFit="1" customWidth="1"/>
    <col min="37" max="42" width="8.81640625" bestFit="1" customWidth="1"/>
    <col min="43" max="43" width="13.7265625" bestFit="1" customWidth="1"/>
    <col min="44" max="44" width="14.90625" bestFit="1" customWidth="1"/>
  </cols>
  <sheetData>
    <row r="3" spans="1:14" x14ac:dyDescent="0.25">
      <c r="A3" s="2" t="s">
        <v>25</v>
      </c>
      <c r="B3" s="2" t="s">
        <v>1</v>
      </c>
    </row>
    <row r="4" spans="1:14" x14ac:dyDescent="0.25">
      <c r="A4" s="2" t="s">
        <v>2</v>
      </c>
      <c r="B4" t="s">
        <v>13</v>
      </c>
      <c r="C4" t="s">
        <v>10</v>
      </c>
      <c r="D4" t="s">
        <v>14</v>
      </c>
      <c r="E4" t="s">
        <v>18</v>
      </c>
      <c r="F4" t="s">
        <v>9</v>
      </c>
      <c r="G4" t="s">
        <v>11</v>
      </c>
      <c r="H4" t="s">
        <v>17</v>
      </c>
      <c r="I4" t="s">
        <v>12</v>
      </c>
      <c r="J4" t="s">
        <v>15</v>
      </c>
      <c r="K4" t="s">
        <v>16</v>
      </c>
      <c r="L4" t="s">
        <v>8</v>
      </c>
      <c r="M4" t="s">
        <v>19</v>
      </c>
      <c r="N4" t="s">
        <v>24</v>
      </c>
    </row>
    <row r="5" spans="1:14" x14ac:dyDescent="0.25">
      <c r="A5" t="s">
        <v>23</v>
      </c>
      <c r="B5" s="3">
        <v>25987.55</v>
      </c>
      <c r="C5" s="3"/>
      <c r="D5" s="3">
        <v>153961.41999999998</v>
      </c>
      <c r="E5" s="3">
        <v>45124.34</v>
      </c>
      <c r="F5" s="3"/>
      <c r="G5" s="3"/>
      <c r="H5" s="3"/>
      <c r="I5" s="3"/>
      <c r="J5" s="3"/>
      <c r="K5" s="3">
        <v>91864.1</v>
      </c>
      <c r="L5" s="3"/>
      <c r="M5" s="3"/>
      <c r="N5" s="3">
        <v>316937.40999999997</v>
      </c>
    </row>
    <row r="6" spans="1:14" x14ac:dyDescent="0.25">
      <c r="A6" t="s">
        <v>7</v>
      </c>
      <c r="B6" s="3"/>
      <c r="C6" s="3">
        <v>143573.78</v>
      </c>
      <c r="D6" s="3">
        <v>56098.87</v>
      </c>
      <c r="E6" s="3"/>
      <c r="F6" s="3">
        <v>104987</v>
      </c>
      <c r="G6" s="3"/>
      <c r="H6" s="3">
        <v>124961.8</v>
      </c>
      <c r="I6" s="3"/>
      <c r="J6" s="3">
        <v>25956.32</v>
      </c>
      <c r="K6" s="3"/>
      <c r="L6" s="3"/>
      <c r="M6" s="3"/>
      <c r="N6" s="3">
        <v>455577.77</v>
      </c>
    </row>
    <row r="7" spans="1:14" x14ac:dyDescent="0.25">
      <c r="A7" t="s">
        <v>20</v>
      </c>
      <c r="B7" s="3">
        <v>132888.43</v>
      </c>
      <c r="C7" s="3"/>
      <c r="D7" s="3">
        <v>70007.88</v>
      </c>
      <c r="E7" s="3">
        <v>102869.44</v>
      </c>
      <c r="F7" s="3"/>
      <c r="G7" s="3"/>
      <c r="H7" s="3">
        <v>52987.39</v>
      </c>
      <c r="I7" s="3"/>
      <c r="J7" s="3"/>
      <c r="K7" s="3">
        <v>27788.44</v>
      </c>
      <c r="L7" s="3"/>
      <c r="M7" s="3">
        <v>81002.559999999998</v>
      </c>
      <c r="N7" s="3">
        <v>467544.14</v>
      </c>
    </row>
    <row r="8" spans="1:14" x14ac:dyDescent="0.25">
      <c r="A8" t="s">
        <v>22</v>
      </c>
      <c r="B8" s="3"/>
      <c r="C8" s="3">
        <v>82974.66</v>
      </c>
      <c r="D8" s="3">
        <v>75987.98</v>
      </c>
      <c r="E8" s="3"/>
      <c r="F8" s="3">
        <v>34987.89</v>
      </c>
      <c r="G8" s="3">
        <v>68585.89</v>
      </c>
      <c r="H8" s="3">
        <v>75909.25</v>
      </c>
      <c r="I8" s="3"/>
      <c r="J8" s="3">
        <v>33985.89</v>
      </c>
      <c r="K8" s="3"/>
      <c r="L8" s="3"/>
      <c r="M8" s="3">
        <v>54967.55</v>
      </c>
      <c r="N8" s="3">
        <v>427399.11000000004</v>
      </c>
    </row>
    <row r="9" spans="1:14" x14ac:dyDescent="0.25">
      <c r="A9" t="s">
        <v>21</v>
      </c>
      <c r="B9" s="3">
        <v>134211.66999999998</v>
      </c>
      <c r="C9" s="3"/>
      <c r="D9" s="3"/>
      <c r="E9" s="3">
        <v>49775.83</v>
      </c>
      <c r="F9" s="3">
        <v>79877.94</v>
      </c>
      <c r="G9" s="3">
        <v>100955.78</v>
      </c>
      <c r="H9" s="3"/>
      <c r="I9" s="3">
        <v>28585.89</v>
      </c>
      <c r="J9" s="3"/>
      <c r="K9" s="3"/>
      <c r="L9" s="3">
        <v>75456.990000000005</v>
      </c>
      <c r="M9" s="3"/>
      <c r="N9" s="3">
        <v>468864.1</v>
      </c>
    </row>
    <row r="10" spans="1:14" x14ac:dyDescent="0.25">
      <c r="A10" t="s">
        <v>6</v>
      </c>
      <c r="B10" s="3">
        <v>54785.760000000002</v>
      </c>
      <c r="C10" s="3"/>
      <c r="D10" s="3"/>
      <c r="E10" s="3"/>
      <c r="F10" s="3"/>
      <c r="G10" s="3">
        <v>38585.89</v>
      </c>
      <c r="H10" s="3"/>
      <c r="I10" s="3">
        <v>88999.86</v>
      </c>
      <c r="J10" s="3">
        <v>54785.77</v>
      </c>
      <c r="K10" s="3"/>
      <c r="L10" s="3">
        <v>122974.55</v>
      </c>
      <c r="M10" s="3">
        <v>56987.87</v>
      </c>
      <c r="N10" s="3">
        <v>417119.7</v>
      </c>
    </row>
    <row r="11" spans="1:14" x14ac:dyDescent="0.25">
      <c r="A11" t="s">
        <v>24</v>
      </c>
      <c r="B11" s="3">
        <v>347873.41</v>
      </c>
      <c r="C11" s="3">
        <v>226548.44</v>
      </c>
      <c r="D11" s="3">
        <v>356056.14999999997</v>
      </c>
      <c r="E11" s="3">
        <v>197769.61</v>
      </c>
      <c r="F11" s="3">
        <v>219852.83000000002</v>
      </c>
      <c r="G11" s="3">
        <v>208127.56</v>
      </c>
      <c r="H11" s="3">
        <v>253858.44</v>
      </c>
      <c r="I11" s="3">
        <v>117585.75</v>
      </c>
      <c r="J11" s="3">
        <v>114727.98</v>
      </c>
      <c r="K11" s="3">
        <v>119652.54000000001</v>
      </c>
      <c r="L11" s="3">
        <v>198431.54</v>
      </c>
      <c r="M11" s="3">
        <v>192957.97999999998</v>
      </c>
      <c r="N11" s="3">
        <v>2553442.23</v>
      </c>
    </row>
    <row r="15" spans="1:14" ht="15.6" x14ac:dyDescent="0.3">
      <c r="A15" s="15" t="s">
        <v>1</v>
      </c>
      <c r="B15" s="15" t="s">
        <v>14</v>
      </c>
      <c r="C15" s="15" t="s">
        <v>3</v>
      </c>
      <c r="D15" s="18">
        <f>GETPIVOTDATA("Umsatz",A3,"Filiale","Bremen")</f>
        <v>356056.14999999997</v>
      </c>
      <c r="E15" s="19" t="s">
        <v>26</v>
      </c>
    </row>
    <row r="16" spans="1:14" ht="15.6" x14ac:dyDescent="0.3">
      <c r="B16" s="16" t="s">
        <v>2</v>
      </c>
      <c r="C16" s="16" t="s">
        <v>22</v>
      </c>
      <c r="D16" s="17">
        <f>GETPIVOTDATA("Umsatz",A3,"Filiale","Bremen","Warensortiment","Spielzeug")</f>
        <v>75987.98</v>
      </c>
      <c r="E16" s="19" t="s">
        <v>27</v>
      </c>
    </row>
  </sheetData>
  <pageMargins left="0.7" right="0.7" top="0.78740157499999996" bottom="0.78740157499999996" header="0.3" footer="0.3"/>
  <pageSetup paperSize="9" orientation="portrait" horizontalDpi="4294967293" verticalDpi="4294967293"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A631C-0ECF-46F0-B658-0291EB3FA09E}">
  <dimension ref="A1:H48"/>
  <sheetViews>
    <sheetView topLeftCell="A22" workbookViewId="0">
      <selection activeCell="D48" sqref="D48"/>
    </sheetView>
  </sheetViews>
  <sheetFormatPr baseColWidth="10" defaultRowHeight="15" x14ac:dyDescent="0.25"/>
  <cols>
    <col min="1" max="1" width="17.54296875" customWidth="1"/>
    <col min="2" max="2" width="10.54296875" bestFit="1" customWidth="1"/>
    <col min="3" max="3" width="16.08984375" customWidth="1"/>
    <col min="4" max="5" width="14.54296875" customWidth="1"/>
    <col min="7" max="7" width="17.90625" customWidth="1"/>
    <col min="8" max="8" width="18.54296875" customWidth="1"/>
  </cols>
  <sheetData>
    <row r="1" spans="1:8" ht="15.6" x14ac:dyDescent="0.3">
      <c r="A1" s="4" t="s">
        <v>0</v>
      </c>
      <c r="B1" s="5" t="s">
        <v>1</v>
      </c>
      <c r="C1" s="5" t="s">
        <v>2</v>
      </c>
      <c r="F1" s="26" t="s">
        <v>3</v>
      </c>
      <c r="G1" s="26" t="s">
        <v>4</v>
      </c>
      <c r="H1" s="27" t="s">
        <v>5</v>
      </c>
    </row>
    <row r="2" spans="1:8" x14ac:dyDescent="0.25">
      <c r="A2" s="22">
        <v>43134</v>
      </c>
      <c r="B2" s="20" t="s">
        <v>12</v>
      </c>
      <c r="C2" s="20" t="s">
        <v>6</v>
      </c>
      <c r="F2" s="28">
        <v>24011.97</v>
      </c>
      <c r="G2" s="29">
        <v>28</v>
      </c>
      <c r="H2" s="30">
        <f>F2/G2</f>
        <v>857.57035714285723</v>
      </c>
    </row>
    <row r="3" spans="1:8" x14ac:dyDescent="0.25">
      <c r="A3" s="23">
        <v>43163</v>
      </c>
      <c r="B3" s="21" t="s">
        <v>15</v>
      </c>
      <c r="C3" s="21" t="s">
        <v>7</v>
      </c>
      <c r="F3" s="31">
        <v>25956.32</v>
      </c>
      <c r="G3" s="32">
        <v>14</v>
      </c>
      <c r="H3" s="33">
        <f t="shared" ref="H3:H48" si="0">F3/G3</f>
        <v>1854.0228571428572</v>
      </c>
    </row>
    <row r="4" spans="1:8" x14ac:dyDescent="0.25">
      <c r="A4" s="22">
        <v>43265</v>
      </c>
      <c r="B4" s="20" t="s">
        <v>13</v>
      </c>
      <c r="C4" s="20" t="s">
        <v>23</v>
      </c>
      <c r="F4" s="28">
        <v>25987.55</v>
      </c>
      <c r="G4" s="29">
        <v>22</v>
      </c>
      <c r="H4" s="30">
        <f t="shared" si="0"/>
        <v>1181.2522727272726</v>
      </c>
    </row>
    <row r="5" spans="1:8" x14ac:dyDescent="0.25">
      <c r="A5" s="23">
        <v>43164</v>
      </c>
      <c r="B5" s="21" t="s">
        <v>16</v>
      </c>
      <c r="C5" s="21" t="s">
        <v>20</v>
      </c>
      <c r="F5" s="31">
        <v>27788.44</v>
      </c>
      <c r="G5" s="32">
        <v>27</v>
      </c>
      <c r="H5" s="33">
        <f t="shared" si="0"/>
        <v>1029.2014814814813</v>
      </c>
    </row>
    <row r="6" spans="1:8" x14ac:dyDescent="0.25">
      <c r="A6" s="22">
        <v>43336</v>
      </c>
      <c r="B6" s="20" t="s">
        <v>12</v>
      </c>
      <c r="C6" s="20" t="s">
        <v>21</v>
      </c>
      <c r="F6" s="28">
        <v>28585.89</v>
      </c>
      <c r="G6" s="29">
        <v>20</v>
      </c>
      <c r="H6" s="30">
        <f t="shared" si="0"/>
        <v>1429.2945</v>
      </c>
    </row>
    <row r="7" spans="1:8" x14ac:dyDescent="0.25">
      <c r="A7" s="23">
        <v>43337</v>
      </c>
      <c r="B7" s="21" t="s">
        <v>15</v>
      </c>
      <c r="C7" s="21" t="s">
        <v>22</v>
      </c>
      <c r="F7" s="31">
        <v>33985.89</v>
      </c>
      <c r="G7" s="32">
        <v>21</v>
      </c>
      <c r="H7" s="33">
        <f t="shared" si="0"/>
        <v>1618.3757142857144</v>
      </c>
    </row>
    <row r="8" spans="1:8" x14ac:dyDescent="0.25">
      <c r="A8" s="22">
        <v>43133</v>
      </c>
      <c r="B8" s="20" t="s">
        <v>14</v>
      </c>
      <c r="C8" s="20" t="s">
        <v>23</v>
      </c>
      <c r="F8" s="28">
        <v>33985.9</v>
      </c>
      <c r="G8" s="29">
        <v>29</v>
      </c>
      <c r="H8" s="30">
        <f t="shared" si="0"/>
        <v>1171.9275862068966</v>
      </c>
    </row>
    <row r="9" spans="1:8" x14ac:dyDescent="0.25">
      <c r="A9" s="23">
        <v>43373</v>
      </c>
      <c r="B9" s="21" t="s">
        <v>18</v>
      </c>
      <c r="C9" s="21" t="s">
        <v>20</v>
      </c>
      <c r="F9" s="31">
        <v>34979.9</v>
      </c>
      <c r="G9" s="32">
        <v>21</v>
      </c>
      <c r="H9" s="33">
        <f t="shared" si="0"/>
        <v>1665.7095238095239</v>
      </c>
    </row>
    <row r="10" spans="1:8" x14ac:dyDescent="0.25">
      <c r="A10" s="22">
        <v>43132</v>
      </c>
      <c r="B10" s="20" t="s">
        <v>10</v>
      </c>
      <c r="C10" s="20" t="s">
        <v>22</v>
      </c>
      <c r="F10" s="28">
        <v>34987.660000000003</v>
      </c>
      <c r="G10" s="29">
        <v>27</v>
      </c>
      <c r="H10" s="30">
        <f t="shared" si="0"/>
        <v>1295.8392592592593</v>
      </c>
    </row>
    <row r="11" spans="1:8" x14ac:dyDescent="0.25">
      <c r="A11" s="23">
        <v>43131</v>
      </c>
      <c r="B11" s="21" t="s">
        <v>11</v>
      </c>
      <c r="C11" s="21" t="s">
        <v>21</v>
      </c>
      <c r="F11" s="31">
        <v>34987.89</v>
      </c>
      <c r="G11" s="32">
        <v>22</v>
      </c>
      <c r="H11" s="33">
        <f t="shared" si="0"/>
        <v>1590.3586363636364</v>
      </c>
    </row>
    <row r="12" spans="1:8" x14ac:dyDescent="0.25">
      <c r="A12" s="22">
        <v>43264</v>
      </c>
      <c r="B12" s="20" t="s">
        <v>9</v>
      </c>
      <c r="C12" s="20" t="s">
        <v>22</v>
      </c>
      <c r="F12" s="28">
        <v>34987.89</v>
      </c>
      <c r="G12" s="29">
        <v>45</v>
      </c>
      <c r="H12" s="30">
        <f t="shared" si="0"/>
        <v>777.50866666666661</v>
      </c>
    </row>
    <row r="13" spans="1:8" x14ac:dyDescent="0.25">
      <c r="A13" s="23">
        <v>43304</v>
      </c>
      <c r="B13" s="21" t="s">
        <v>11</v>
      </c>
      <c r="C13" s="21" t="s">
        <v>6</v>
      </c>
      <c r="F13" s="31">
        <v>38585.89</v>
      </c>
      <c r="G13" s="32">
        <v>45</v>
      </c>
      <c r="H13" s="33">
        <f t="shared" si="0"/>
        <v>857.46422222222225</v>
      </c>
    </row>
    <row r="14" spans="1:8" x14ac:dyDescent="0.25">
      <c r="A14" s="22">
        <v>43372</v>
      </c>
      <c r="B14" s="20" t="s">
        <v>17</v>
      </c>
      <c r="C14" s="20" t="s">
        <v>7</v>
      </c>
      <c r="F14" s="28">
        <v>42956.97</v>
      </c>
      <c r="G14" s="29">
        <v>29</v>
      </c>
      <c r="H14" s="30">
        <f t="shared" si="0"/>
        <v>1481.274827586207</v>
      </c>
    </row>
    <row r="15" spans="1:8" x14ac:dyDescent="0.25">
      <c r="A15" s="23">
        <v>43464</v>
      </c>
      <c r="B15" s="21" t="s">
        <v>14</v>
      </c>
      <c r="C15" s="21" t="s">
        <v>23</v>
      </c>
      <c r="F15" s="31">
        <v>44987.63</v>
      </c>
      <c r="G15" s="32">
        <v>22</v>
      </c>
      <c r="H15" s="33">
        <f t="shared" si="0"/>
        <v>2044.8922727272727</v>
      </c>
    </row>
    <row r="16" spans="1:8" x14ac:dyDescent="0.25">
      <c r="A16" s="22">
        <v>43228</v>
      </c>
      <c r="B16" s="20" t="s">
        <v>18</v>
      </c>
      <c r="C16" s="20" t="s">
        <v>23</v>
      </c>
      <c r="F16" s="28">
        <v>45124.34</v>
      </c>
      <c r="G16" s="29">
        <v>22</v>
      </c>
      <c r="H16" s="30">
        <f t="shared" si="0"/>
        <v>2051.1063636363633</v>
      </c>
    </row>
    <row r="17" spans="1:8" x14ac:dyDescent="0.25">
      <c r="A17" s="23">
        <v>43378</v>
      </c>
      <c r="B17" s="21" t="s">
        <v>13</v>
      </c>
      <c r="C17" s="21" t="s">
        <v>21</v>
      </c>
      <c r="F17" s="31">
        <v>45667.89</v>
      </c>
      <c r="G17" s="32">
        <v>29</v>
      </c>
      <c r="H17" s="33">
        <f t="shared" si="0"/>
        <v>1574.7548275862068</v>
      </c>
    </row>
    <row r="18" spans="1:8" x14ac:dyDescent="0.25">
      <c r="A18" s="22">
        <v>43401</v>
      </c>
      <c r="B18" s="20" t="s">
        <v>16</v>
      </c>
      <c r="C18" s="20" t="s">
        <v>23</v>
      </c>
      <c r="F18" s="28">
        <v>45876.55</v>
      </c>
      <c r="G18" s="29">
        <v>22</v>
      </c>
      <c r="H18" s="30">
        <f t="shared" si="0"/>
        <v>2085.2977272727276</v>
      </c>
    </row>
    <row r="19" spans="1:8" x14ac:dyDescent="0.25">
      <c r="A19" s="23">
        <v>43339</v>
      </c>
      <c r="B19" s="21" t="s">
        <v>16</v>
      </c>
      <c r="C19" s="21" t="s">
        <v>23</v>
      </c>
      <c r="F19" s="31">
        <v>45987.55</v>
      </c>
      <c r="G19" s="32">
        <v>24</v>
      </c>
      <c r="H19" s="33">
        <f t="shared" si="0"/>
        <v>1916.1479166666668</v>
      </c>
    </row>
    <row r="20" spans="1:8" x14ac:dyDescent="0.25">
      <c r="A20" s="22">
        <v>43475</v>
      </c>
      <c r="B20" s="20" t="s">
        <v>10</v>
      </c>
      <c r="C20" s="20" t="s">
        <v>22</v>
      </c>
      <c r="F20" s="28">
        <v>47987</v>
      </c>
      <c r="G20" s="29">
        <v>22</v>
      </c>
      <c r="H20" s="30">
        <f t="shared" si="0"/>
        <v>2181.2272727272725</v>
      </c>
    </row>
    <row r="21" spans="1:8" x14ac:dyDescent="0.25">
      <c r="A21" s="23">
        <v>43116</v>
      </c>
      <c r="B21" s="21" t="s">
        <v>9</v>
      </c>
      <c r="C21" s="21" t="s">
        <v>7</v>
      </c>
      <c r="F21" s="31">
        <v>48999.55</v>
      </c>
      <c r="G21" s="32">
        <v>22</v>
      </c>
      <c r="H21" s="33">
        <f t="shared" si="0"/>
        <v>2227.2522727272731</v>
      </c>
    </row>
    <row r="22" spans="1:8" x14ac:dyDescent="0.25">
      <c r="A22" s="22">
        <v>43436</v>
      </c>
      <c r="B22" s="20" t="s">
        <v>18</v>
      </c>
      <c r="C22" s="20" t="s">
        <v>21</v>
      </c>
      <c r="F22" s="28">
        <v>49775.83</v>
      </c>
      <c r="G22" s="29">
        <v>20</v>
      </c>
      <c r="H22" s="30">
        <f t="shared" si="0"/>
        <v>2488.7915000000003</v>
      </c>
    </row>
    <row r="23" spans="1:8" x14ac:dyDescent="0.25">
      <c r="A23" s="23">
        <v>43434</v>
      </c>
      <c r="B23" s="21" t="s">
        <v>17</v>
      </c>
      <c r="C23" s="21" t="s">
        <v>20</v>
      </c>
      <c r="F23" s="31">
        <v>52987.39</v>
      </c>
      <c r="G23" s="32">
        <v>23</v>
      </c>
      <c r="H23" s="33">
        <f t="shared" si="0"/>
        <v>2303.7995652173913</v>
      </c>
    </row>
    <row r="24" spans="1:8" x14ac:dyDescent="0.25">
      <c r="A24" s="22">
        <v>43120</v>
      </c>
      <c r="B24" s="20" t="s">
        <v>13</v>
      </c>
      <c r="C24" s="20" t="s">
        <v>20</v>
      </c>
      <c r="F24" s="28">
        <v>53900.55</v>
      </c>
      <c r="G24" s="29">
        <v>25</v>
      </c>
      <c r="H24" s="30">
        <f t="shared" si="0"/>
        <v>2156.0219999999999</v>
      </c>
    </row>
    <row r="25" spans="1:8" x14ac:dyDescent="0.25">
      <c r="A25" s="23">
        <v>43370</v>
      </c>
      <c r="B25" s="21" t="s">
        <v>13</v>
      </c>
      <c r="C25" s="21" t="s">
        <v>6</v>
      </c>
      <c r="F25" s="31">
        <v>54785.760000000002</v>
      </c>
      <c r="G25" s="32">
        <v>24</v>
      </c>
      <c r="H25" s="33">
        <f t="shared" si="0"/>
        <v>2282.7400000000002</v>
      </c>
    </row>
    <row r="26" spans="1:8" x14ac:dyDescent="0.25">
      <c r="A26" s="22">
        <v>43433</v>
      </c>
      <c r="B26" s="20" t="s">
        <v>15</v>
      </c>
      <c r="C26" s="20" t="s">
        <v>6</v>
      </c>
      <c r="F26" s="28">
        <v>54785.77</v>
      </c>
      <c r="G26" s="29">
        <v>17</v>
      </c>
      <c r="H26" s="30">
        <f t="shared" si="0"/>
        <v>3222.6923529411761</v>
      </c>
    </row>
    <row r="27" spans="1:8" x14ac:dyDescent="0.25">
      <c r="A27" s="23">
        <v>43436</v>
      </c>
      <c r="B27" s="21" t="s">
        <v>19</v>
      </c>
      <c r="C27" s="21" t="s">
        <v>22</v>
      </c>
      <c r="F27" s="31">
        <v>54967.55</v>
      </c>
      <c r="G27" s="32">
        <v>19</v>
      </c>
      <c r="H27" s="33">
        <f t="shared" si="0"/>
        <v>2893.0289473684211</v>
      </c>
    </row>
    <row r="28" spans="1:8" x14ac:dyDescent="0.25">
      <c r="A28" s="22">
        <v>43115</v>
      </c>
      <c r="B28" s="20" t="s">
        <v>8</v>
      </c>
      <c r="C28" s="20" t="s">
        <v>6</v>
      </c>
      <c r="F28" s="28">
        <v>54987.55</v>
      </c>
      <c r="G28" s="29">
        <v>12</v>
      </c>
      <c r="H28" s="30">
        <f t="shared" si="0"/>
        <v>4582.2958333333336</v>
      </c>
    </row>
    <row r="29" spans="1:8" x14ac:dyDescent="0.25">
      <c r="A29" s="23">
        <v>43434</v>
      </c>
      <c r="B29" s="21" t="s">
        <v>10</v>
      </c>
      <c r="C29" s="21" t="s">
        <v>7</v>
      </c>
      <c r="F29" s="31">
        <v>54987.89</v>
      </c>
      <c r="G29" s="32">
        <v>24</v>
      </c>
      <c r="H29" s="33">
        <f t="shared" si="0"/>
        <v>2291.1620833333332</v>
      </c>
    </row>
    <row r="30" spans="1:8" x14ac:dyDescent="0.25">
      <c r="A30" s="22">
        <v>43467</v>
      </c>
      <c r="B30" s="20" t="s">
        <v>9</v>
      </c>
      <c r="C30" s="20" t="s">
        <v>7</v>
      </c>
      <c r="F30" s="28">
        <v>55987.45</v>
      </c>
      <c r="G30" s="29">
        <v>22</v>
      </c>
      <c r="H30" s="30">
        <f t="shared" si="0"/>
        <v>2544.8840909090909</v>
      </c>
    </row>
    <row r="31" spans="1:8" x14ac:dyDescent="0.25">
      <c r="A31" s="23">
        <v>43261</v>
      </c>
      <c r="B31" s="21" t="s">
        <v>14</v>
      </c>
      <c r="C31" s="21" t="s">
        <v>7</v>
      </c>
      <c r="F31" s="31">
        <v>56098.87</v>
      </c>
      <c r="G31" s="32">
        <v>23</v>
      </c>
      <c r="H31" s="33">
        <f t="shared" si="0"/>
        <v>2439.0813043478261</v>
      </c>
    </row>
    <row r="32" spans="1:8" x14ac:dyDescent="0.25">
      <c r="A32" s="22">
        <v>43229</v>
      </c>
      <c r="B32" s="20" t="s">
        <v>19</v>
      </c>
      <c r="C32" s="20" t="s">
        <v>6</v>
      </c>
      <c r="F32" s="28">
        <v>56987.87</v>
      </c>
      <c r="G32" s="29">
        <v>29</v>
      </c>
      <c r="H32" s="30">
        <f t="shared" si="0"/>
        <v>1965.0989655172414</v>
      </c>
    </row>
    <row r="33" spans="1:8" x14ac:dyDescent="0.25">
      <c r="A33" s="23">
        <v>43495</v>
      </c>
      <c r="B33" s="21" t="s">
        <v>12</v>
      </c>
      <c r="C33" s="21" t="s">
        <v>6</v>
      </c>
      <c r="F33" s="31">
        <v>64987.89</v>
      </c>
      <c r="G33" s="32">
        <v>22</v>
      </c>
      <c r="H33" s="33">
        <f t="shared" si="0"/>
        <v>2953.9949999999999</v>
      </c>
    </row>
    <row r="34" spans="1:8" x14ac:dyDescent="0.25">
      <c r="A34" s="22">
        <v>43472</v>
      </c>
      <c r="B34" s="20" t="s">
        <v>11</v>
      </c>
      <c r="C34" s="20" t="s">
        <v>21</v>
      </c>
      <c r="F34" s="28">
        <v>65967.89</v>
      </c>
      <c r="G34" s="29">
        <v>18</v>
      </c>
      <c r="H34" s="30">
        <f t="shared" si="0"/>
        <v>3664.8827777777778</v>
      </c>
    </row>
    <row r="35" spans="1:8" x14ac:dyDescent="0.25">
      <c r="A35" s="23">
        <v>43262</v>
      </c>
      <c r="B35" s="21" t="s">
        <v>18</v>
      </c>
      <c r="C35" s="21" t="s">
        <v>20</v>
      </c>
      <c r="F35" s="31">
        <v>67889.539999999994</v>
      </c>
      <c r="G35" s="32">
        <v>24</v>
      </c>
      <c r="H35" s="33">
        <f t="shared" si="0"/>
        <v>2828.7308333333331</v>
      </c>
    </row>
    <row r="36" spans="1:8" x14ac:dyDescent="0.25">
      <c r="A36" s="22">
        <v>43464</v>
      </c>
      <c r="B36" s="20" t="s">
        <v>8</v>
      </c>
      <c r="C36" s="20" t="s">
        <v>6</v>
      </c>
      <c r="F36" s="28">
        <v>67987</v>
      </c>
      <c r="G36" s="29">
        <v>12</v>
      </c>
      <c r="H36" s="30">
        <f t="shared" si="0"/>
        <v>5665.583333333333</v>
      </c>
    </row>
    <row r="37" spans="1:8" x14ac:dyDescent="0.25">
      <c r="A37" s="23">
        <v>43400</v>
      </c>
      <c r="B37" s="21" t="s">
        <v>11</v>
      </c>
      <c r="C37" s="21" t="s">
        <v>22</v>
      </c>
      <c r="F37" s="31">
        <v>68585.89</v>
      </c>
      <c r="G37" s="32">
        <v>19</v>
      </c>
      <c r="H37" s="33">
        <f t="shared" si="0"/>
        <v>3609.7836842105262</v>
      </c>
    </row>
    <row r="38" spans="1:8" x14ac:dyDescent="0.25">
      <c r="A38" s="22">
        <v>43306</v>
      </c>
      <c r="B38" s="20" t="s">
        <v>14</v>
      </c>
      <c r="C38" s="20" t="s">
        <v>20</v>
      </c>
      <c r="F38" s="28">
        <v>70007.88</v>
      </c>
      <c r="G38" s="29">
        <v>30</v>
      </c>
      <c r="H38" s="30">
        <f t="shared" si="0"/>
        <v>2333.596</v>
      </c>
    </row>
    <row r="39" spans="1:8" x14ac:dyDescent="0.25">
      <c r="A39" s="23">
        <v>43480</v>
      </c>
      <c r="B39" s="21" t="s">
        <v>14</v>
      </c>
      <c r="C39" s="21" t="s">
        <v>23</v>
      </c>
      <c r="F39" s="31">
        <v>74987.89</v>
      </c>
      <c r="G39" s="32">
        <v>24</v>
      </c>
      <c r="H39" s="33">
        <f t="shared" si="0"/>
        <v>3124.4954166666666</v>
      </c>
    </row>
    <row r="40" spans="1:8" x14ac:dyDescent="0.25">
      <c r="A40" s="22">
        <v>43263</v>
      </c>
      <c r="B40" s="20" t="s">
        <v>8</v>
      </c>
      <c r="C40" s="20" t="s">
        <v>21</v>
      </c>
      <c r="F40" s="28">
        <v>75456.990000000005</v>
      </c>
      <c r="G40" s="29">
        <v>12</v>
      </c>
      <c r="H40" s="30">
        <f t="shared" si="0"/>
        <v>6288.0825000000004</v>
      </c>
    </row>
    <row r="41" spans="1:8" x14ac:dyDescent="0.25">
      <c r="A41" s="23">
        <v>43166</v>
      </c>
      <c r="B41" s="21" t="s">
        <v>17</v>
      </c>
      <c r="C41" s="21" t="s">
        <v>22</v>
      </c>
      <c r="F41" s="31">
        <v>75909.25</v>
      </c>
      <c r="G41" s="32">
        <v>15</v>
      </c>
      <c r="H41" s="33">
        <f t="shared" si="0"/>
        <v>5060.6166666666668</v>
      </c>
    </row>
    <row r="42" spans="1:8" x14ac:dyDescent="0.25">
      <c r="A42" s="22">
        <v>43523</v>
      </c>
      <c r="B42" s="20" t="s">
        <v>14</v>
      </c>
      <c r="C42" s="20" t="s">
        <v>22</v>
      </c>
      <c r="F42" s="28">
        <v>75987.98</v>
      </c>
      <c r="G42" s="29">
        <v>22</v>
      </c>
      <c r="H42" s="30">
        <f t="shared" si="0"/>
        <v>3453.9990909090907</v>
      </c>
    </row>
    <row r="43" spans="1:8" x14ac:dyDescent="0.25">
      <c r="A43" s="23">
        <v>43470</v>
      </c>
      <c r="B43" s="21" t="s">
        <v>13</v>
      </c>
      <c r="C43" s="21" t="s">
        <v>20</v>
      </c>
      <c r="F43" s="31">
        <v>78987.88</v>
      </c>
      <c r="G43" s="32">
        <v>17</v>
      </c>
      <c r="H43" s="33">
        <f t="shared" si="0"/>
        <v>4646.3458823529418</v>
      </c>
    </row>
    <row r="44" spans="1:8" x14ac:dyDescent="0.25">
      <c r="A44" s="22">
        <v>43523</v>
      </c>
      <c r="B44" s="20" t="s">
        <v>9</v>
      </c>
      <c r="C44" s="20" t="s">
        <v>21</v>
      </c>
      <c r="F44" s="28">
        <v>79877.94</v>
      </c>
      <c r="G44" s="29">
        <v>27</v>
      </c>
      <c r="H44" s="30">
        <f t="shared" si="0"/>
        <v>2958.4422222222224</v>
      </c>
    </row>
    <row r="45" spans="1:8" x14ac:dyDescent="0.25">
      <c r="A45" s="23">
        <v>43497</v>
      </c>
      <c r="B45" s="21" t="s">
        <v>19</v>
      </c>
      <c r="C45" s="21" t="s">
        <v>20</v>
      </c>
      <c r="F45" s="31">
        <v>81002.559999999998</v>
      </c>
      <c r="G45" s="32">
        <v>26</v>
      </c>
      <c r="H45" s="33">
        <f t="shared" si="0"/>
        <v>3115.4830769230766</v>
      </c>
    </row>
    <row r="46" spans="1:8" x14ac:dyDescent="0.25">
      <c r="A46" s="22">
        <v>43495</v>
      </c>
      <c r="B46" s="20" t="s">
        <v>17</v>
      </c>
      <c r="C46" s="20" t="s">
        <v>7</v>
      </c>
      <c r="F46" s="28">
        <v>82004.83</v>
      </c>
      <c r="G46" s="29">
        <v>25</v>
      </c>
      <c r="H46" s="30">
        <f t="shared" si="0"/>
        <v>3280.1932000000002</v>
      </c>
    </row>
    <row r="47" spans="1:8" x14ac:dyDescent="0.25">
      <c r="A47" s="23">
        <v>43165</v>
      </c>
      <c r="B47" s="21" t="s">
        <v>13</v>
      </c>
      <c r="C47" s="21" t="s">
        <v>21</v>
      </c>
      <c r="F47" s="31">
        <v>88543.78</v>
      </c>
      <c r="G47" s="32">
        <v>22</v>
      </c>
      <c r="H47" s="33">
        <f t="shared" si="0"/>
        <v>4024.7172727272728</v>
      </c>
    </row>
    <row r="48" spans="1:8" x14ac:dyDescent="0.25">
      <c r="A48" s="24">
        <v>43305</v>
      </c>
      <c r="B48" s="25" t="s">
        <v>10</v>
      </c>
      <c r="C48" s="25" t="s">
        <v>7</v>
      </c>
      <c r="F48" s="34">
        <v>88585.89</v>
      </c>
      <c r="G48" s="35">
        <v>22</v>
      </c>
      <c r="H48" s="36">
        <f t="shared" si="0"/>
        <v>4026.6313636363634</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13835-033E-4142-A371-20E89555B054}">
  <dimension ref="A1:E48"/>
  <sheetViews>
    <sheetView tabSelected="1" workbookViewId="0">
      <selection activeCell="E5" sqref="E5"/>
    </sheetView>
  </sheetViews>
  <sheetFormatPr baseColWidth="10" defaultRowHeight="15" x14ac:dyDescent="0.25"/>
  <cols>
    <col min="1" max="1" width="17.54296875" customWidth="1"/>
    <col min="2" max="2" width="10.54296875" bestFit="1" customWidth="1"/>
    <col min="3" max="3" width="16.08984375" customWidth="1"/>
    <col min="4" max="5" width="14.54296875" customWidth="1"/>
    <col min="7" max="7" width="17.90625" customWidth="1"/>
    <col min="8" max="8" width="18.54296875" customWidth="1"/>
  </cols>
  <sheetData>
    <row r="1" spans="1:5" ht="15.6" x14ac:dyDescent="0.3">
      <c r="A1" s="39" t="s">
        <v>0</v>
      </c>
      <c r="B1" s="39" t="s">
        <v>1</v>
      </c>
      <c r="C1" s="39" t="s">
        <v>2</v>
      </c>
    </row>
    <row r="2" spans="1:5" x14ac:dyDescent="0.25">
      <c r="A2" s="37">
        <v>43134</v>
      </c>
      <c r="B2" s="20" t="s">
        <v>12</v>
      </c>
      <c r="C2" s="20" t="s">
        <v>6</v>
      </c>
    </row>
    <row r="3" spans="1:5" x14ac:dyDescent="0.25">
      <c r="A3" s="38">
        <v>43163</v>
      </c>
      <c r="B3" s="21" t="s">
        <v>15</v>
      </c>
      <c r="C3" s="21" t="s">
        <v>7</v>
      </c>
    </row>
    <row r="4" spans="1:5" x14ac:dyDescent="0.25">
      <c r="A4" s="37">
        <v>43265</v>
      </c>
      <c r="B4" s="20" t="s">
        <v>13</v>
      </c>
      <c r="C4" s="20" t="s">
        <v>23</v>
      </c>
    </row>
    <row r="5" spans="1:5" ht="15.6" x14ac:dyDescent="0.3">
      <c r="A5" s="38">
        <v>43164</v>
      </c>
      <c r="B5" s="21" t="s">
        <v>16</v>
      </c>
      <c r="C5" s="21" t="s">
        <v>20</v>
      </c>
      <c r="E5" s="40" t="s">
        <v>28</v>
      </c>
    </row>
    <row r="6" spans="1:5" ht="15.6" x14ac:dyDescent="0.3">
      <c r="A6" s="37">
        <v>43336</v>
      </c>
      <c r="B6" s="20" t="s">
        <v>12</v>
      </c>
      <c r="C6" s="20" t="s">
        <v>21</v>
      </c>
      <c r="E6" s="40" t="s">
        <v>29</v>
      </c>
    </row>
    <row r="7" spans="1:5" x14ac:dyDescent="0.25">
      <c r="A7" s="38">
        <v>43337</v>
      </c>
      <c r="B7" s="21" t="s">
        <v>15</v>
      </c>
      <c r="C7" s="21" t="s">
        <v>22</v>
      </c>
      <c r="E7" t="s">
        <v>30</v>
      </c>
    </row>
    <row r="8" spans="1:5" x14ac:dyDescent="0.25">
      <c r="A8" s="37">
        <v>43133</v>
      </c>
      <c r="B8" s="20" t="s">
        <v>14</v>
      </c>
      <c r="C8" s="20" t="s">
        <v>23</v>
      </c>
    </row>
    <row r="9" spans="1:5" x14ac:dyDescent="0.25">
      <c r="A9" s="38">
        <v>43373</v>
      </c>
      <c r="B9" s="21" t="s">
        <v>18</v>
      </c>
      <c r="C9" s="21" t="s">
        <v>20</v>
      </c>
    </row>
    <row r="10" spans="1:5" x14ac:dyDescent="0.25">
      <c r="A10" s="37">
        <v>43132</v>
      </c>
      <c r="B10" s="20" t="s">
        <v>10</v>
      </c>
      <c r="C10" s="20" t="s">
        <v>22</v>
      </c>
    </row>
    <row r="11" spans="1:5" x14ac:dyDescent="0.25">
      <c r="A11" s="38">
        <v>43131</v>
      </c>
      <c r="B11" s="21" t="s">
        <v>11</v>
      </c>
      <c r="C11" s="21" t="s">
        <v>21</v>
      </c>
    </row>
    <row r="12" spans="1:5" x14ac:dyDescent="0.25">
      <c r="A12" s="37">
        <v>43264</v>
      </c>
      <c r="B12" s="20" t="s">
        <v>9</v>
      </c>
      <c r="C12" s="20" t="s">
        <v>22</v>
      </c>
    </row>
    <row r="13" spans="1:5" x14ac:dyDescent="0.25">
      <c r="A13" s="38">
        <v>43304</v>
      </c>
      <c r="B13" s="21" t="s">
        <v>11</v>
      </c>
      <c r="C13" s="21" t="s">
        <v>6</v>
      </c>
    </row>
    <row r="14" spans="1:5" x14ac:dyDescent="0.25">
      <c r="A14" s="37">
        <v>43372</v>
      </c>
      <c r="B14" s="20" t="s">
        <v>17</v>
      </c>
      <c r="C14" s="20" t="s">
        <v>7</v>
      </c>
    </row>
    <row r="15" spans="1:5" x14ac:dyDescent="0.25">
      <c r="A15" s="38">
        <v>43464</v>
      </c>
      <c r="B15" s="21" t="s">
        <v>14</v>
      </c>
      <c r="C15" s="21" t="s">
        <v>23</v>
      </c>
    </row>
    <row r="16" spans="1:5" x14ac:dyDescent="0.25">
      <c r="A16" s="37">
        <v>43228</v>
      </c>
      <c r="B16" s="20" t="s">
        <v>18</v>
      </c>
      <c r="C16" s="20" t="s">
        <v>23</v>
      </c>
    </row>
    <row r="17" spans="1:3" x14ac:dyDescent="0.25">
      <c r="A17" s="38">
        <v>43378</v>
      </c>
      <c r="B17" s="21" t="s">
        <v>13</v>
      </c>
      <c r="C17" s="21" t="s">
        <v>21</v>
      </c>
    </row>
    <row r="18" spans="1:3" x14ac:dyDescent="0.25">
      <c r="A18" s="37">
        <v>43401</v>
      </c>
      <c r="B18" s="20" t="s">
        <v>16</v>
      </c>
      <c r="C18" s="20" t="s">
        <v>23</v>
      </c>
    </row>
    <row r="19" spans="1:3" x14ac:dyDescent="0.25">
      <c r="A19" s="38">
        <v>43339</v>
      </c>
      <c r="B19" s="21" t="s">
        <v>16</v>
      </c>
      <c r="C19" s="21" t="s">
        <v>23</v>
      </c>
    </row>
    <row r="20" spans="1:3" x14ac:dyDescent="0.25">
      <c r="A20" s="37">
        <v>43475</v>
      </c>
      <c r="B20" s="20" t="s">
        <v>10</v>
      </c>
      <c r="C20" s="20" t="s">
        <v>22</v>
      </c>
    </row>
    <row r="21" spans="1:3" x14ac:dyDescent="0.25">
      <c r="A21" s="38">
        <v>43116</v>
      </c>
      <c r="B21" s="21" t="s">
        <v>9</v>
      </c>
      <c r="C21" s="21" t="s">
        <v>7</v>
      </c>
    </row>
    <row r="22" spans="1:3" x14ac:dyDescent="0.25">
      <c r="A22" s="37">
        <v>43436</v>
      </c>
      <c r="B22" s="20" t="s">
        <v>18</v>
      </c>
      <c r="C22" s="20" t="s">
        <v>21</v>
      </c>
    </row>
    <row r="23" spans="1:3" x14ac:dyDescent="0.25">
      <c r="A23" s="38">
        <v>43434</v>
      </c>
      <c r="B23" s="21" t="s">
        <v>17</v>
      </c>
      <c r="C23" s="21" t="s">
        <v>20</v>
      </c>
    </row>
    <row r="24" spans="1:3" x14ac:dyDescent="0.25">
      <c r="A24" s="37">
        <v>43120</v>
      </c>
      <c r="B24" s="20" t="s">
        <v>13</v>
      </c>
      <c r="C24" s="20" t="s">
        <v>20</v>
      </c>
    </row>
    <row r="25" spans="1:3" x14ac:dyDescent="0.25">
      <c r="A25" s="38">
        <v>43370</v>
      </c>
      <c r="B25" s="21" t="s">
        <v>13</v>
      </c>
      <c r="C25" s="21" t="s">
        <v>6</v>
      </c>
    </row>
    <row r="26" spans="1:3" x14ac:dyDescent="0.25">
      <c r="A26" s="37">
        <v>43433</v>
      </c>
      <c r="B26" s="20" t="s">
        <v>15</v>
      </c>
      <c r="C26" s="20" t="s">
        <v>6</v>
      </c>
    </row>
    <row r="27" spans="1:3" x14ac:dyDescent="0.25">
      <c r="A27" s="38">
        <v>43436</v>
      </c>
      <c r="B27" s="21" t="s">
        <v>19</v>
      </c>
      <c r="C27" s="21" t="s">
        <v>22</v>
      </c>
    </row>
    <row r="28" spans="1:3" x14ac:dyDescent="0.25">
      <c r="A28" s="37">
        <v>43115</v>
      </c>
      <c r="B28" s="20" t="s">
        <v>8</v>
      </c>
      <c r="C28" s="20" t="s">
        <v>6</v>
      </c>
    </row>
    <row r="29" spans="1:3" x14ac:dyDescent="0.25">
      <c r="A29" s="38">
        <v>43434</v>
      </c>
      <c r="B29" s="21" t="s">
        <v>10</v>
      </c>
      <c r="C29" s="21" t="s">
        <v>7</v>
      </c>
    </row>
    <row r="30" spans="1:3" x14ac:dyDescent="0.25">
      <c r="A30" s="37">
        <v>43467</v>
      </c>
      <c r="B30" s="20" t="s">
        <v>9</v>
      </c>
      <c r="C30" s="20" t="s">
        <v>7</v>
      </c>
    </row>
    <row r="31" spans="1:3" x14ac:dyDescent="0.25">
      <c r="A31" s="38">
        <v>43261</v>
      </c>
      <c r="B31" s="21" t="s">
        <v>14</v>
      </c>
      <c r="C31" s="21" t="s">
        <v>7</v>
      </c>
    </row>
    <row r="32" spans="1:3" x14ac:dyDescent="0.25">
      <c r="A32" s="37">
        <v>43229</v>
      </c>
      <c r="B32" s="20" t="s">
        <v>19</v>
      </c>
      <c r="C32" s="20" t="s">
        <v>6</v>
      </c>
    </row>
    <row r="33" spans="1:3" x14ac:dyDescent="0.25">
      <c r="A33" s="38">
        <v>43495</v>
      </c>
      <c r="B33" s="21" t="s">
        <v>12</v>
      </c>
      <c r="C33" s="21" t="s">
        <v>6</v>
      </c>
    </row>
    <row r="34" spans="1:3" x14ac:dyDescent="0.25">
      <c r="A34" s="37">
        <v>43472</v>
      </c>
      <c r="B34" s="20" t="s">
        <v>11</v>
      </c>
      <c r="C34" s="20" t="s">
        <v>21</v>
      </c>
    </row>
    <row r="35" spans="1:3" x14ac:dyDescent="0.25">
      <c r="A35" s="38">
        <v>43262</v>
      </c>
      <c r="B35" s="21" t="s">
        <v>18</v>
      </c>
      <c r="C35" s="21" t="s">
        <v>20</v>
      </c>
    </row>
    <row r="36" spans="1:3" x14ac:dyDescent="0.25">
      <c r="A36" s="37">
        <v>43464</v>
      </c>
      <c r="B36" s="20" t="s">
        <v>8</v>
      </c>
      <c r="C36" s="20" t="s">
        <v>6</v>
      </c>
    </row>
    <row r="37" spans="1:3" x14ac:dyDescent="0.25">
      <c r="A37" s="38">
        <v>43400</v>
      </c>
      <c r="B37" s="21" t="s">
        <v>11</v>
      </c>
      <c r="C37" s="21" t="s">
        <v>22</v>
      </c>
    </row>
    <row r="38" spans="1:3" x14ac:dyDescent="0.25">
      <c r="A38" s="37">
        <v>43306</v>
      </c>
      <c r="B38" s="20" t="s">
        <v>14</v>
      </c>
      <c r="C38" s="20" t="s">
        <v>20</v>
      </c>
    </row>
    <row r="39" spans="1:3" x14ac:dyDescent="0.25">
      <c r="A39" s="38">
        <v>43480</v>
      </c>
      <c r="B39" s="21" t="s">
        <v>14</v>
      </c>
      <c r="C39" s="21" t="s">
        <v>23</v>
      </c>
    </row>
    <row r="40" spans="1:3" x14ac:dyDescent="0.25">
      <c r="A40" s="37">
        <v>43263</v>
      </c>
      <c r="B40" s="20" t="s">
        <v>8</v>
      </c>
      <c r="C40" s="20" t="s">
        <v>21</v>
      </c>
    </row>
    <row r="41" spans="1:3" x14ac:dyDescent="0.25">
      <c r="A41" s="38">
        <v>43166</v>
      </c>
      <c r="B41" s="21" t="s">
        <v>17</v>
      </c>
      <c r="C41" s="21" t="s">
        <v>22</v>
      </c>
    </row>
    <row r="42" spans="1:3" x14ac:dyDescent="0.25">
      <c r="A42" s="37">
        <v>43523</v>
      </c>
      <c r="B42" s="20" t="s">
        <v>14</v>
      </c>
      <c r="C42" s="20" t="s">
        <v>22</v>
      </c>
    </row>
    <row r="43" spans="1:3" x14ac:dyDescent="0.25">
      <c r="A43" s="38">
        <v>43470</v>
      </c>
      <c r="B43" s="21" t="s">
        <v>13</v>
      </c>
      <c r="C43" s="21" t="s">
        <v>20</v>
      </c>
    </row>
    <row r="44" spans="1:3" x14ac:dyDescent="0.25">
      <c r="A44" s="37">
        <v>43523</v>
      </c>
      <c r="B44" s="20" t="s">
        <v>9</v>
      </c>
      <c r="C44" s="20" t="s">
        <v>21</v>
      </c>
    </row>
    <row r="45" spans="1:3" x14ac:dyDescent="0.25">
      <c r="A45" s="38">
        <v>43497</v>
      </c>
      <c r="B45" s="21" t="s">
        <v>19</v>
      </c>
      <c r="C45" s="21" t="s">
        <v>20</v>
      </c>
    </row>
    <row r="46" spans="1:3" x14ac:dyDescent="0.25">
      <c r="A46" s="37">
        <v>43495</v>
      </c>
      <c r="B46" s="20" t="s">
        <v>17</v>
      </c>
      <c r="C46" s="20" t="s">
        <v>7</v>
      </c>
    </row>
    <row r="47" spans="1:3" x14ac:dyDescent="0.25">
      <c r="A47" s="38">
        <v>43165</v>
      </c>
      <c r="B47" s="21" t="s">
        <v>13</v>
      </c>
      <c r="C47" s="21" t="s">
        <v>21</v>
      </c>
    </row>
    <row r="48" spans="1:3" x14ac:dyDescent="0.25">
      <c r="A48" s="37">
        <v>43305</v>
      </c>
      <c r="B48" s="20" t="s">
        <v>10</v>
      </c>
      <c r="C48" s="20" t="s">
        <v>7</v>
      </c>
    </row>
  </sheetData>
  <pageMargins left="0.7" right="0.7" top="0.78740157499999996" bottom="0.78740157499999996"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Diagramme</vt:lpstr>
      </vt:variant>
      <vt:variant>
        <vt:i4>1</vt:i4>
      </vt:variant>
    </vt:vector>
  </HeadingPairs>
  <TitlesOfParts>
    <vt:vector size="6" baseType="lpstr">
      <vt:lpstr>Umsätze</vt:lpstr>
      <vt:lpstr>Beispiel Pivot-Tabelle</vt:lpstr>
      <vt:lpstr>Beispiel Pivotdaten zuordnen</vt:lpstr>
      <vt:lpstr> 2 Bereiche zum Üben</vt:lpstr>
      <vt:lpstr>Tabelle für Datenschnitt</vt:lpstr>
      <vt:lpstr>PivotChart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Rainer Schwabe</dc:creator>
  <cp:lastModifiedBy>Rainer Schwabe</cp:lastModifiedBy>
  <dcterms:created xsi:type="dcterms:W3CDTF">2019-02-27T13:53:32Z</dcterms:created>
  <dcterms:modified xsi:type="dcterms:W3CDTF">2019-03-04T07:52:03Z</dcterms:modified>
</cp:coreProperties>
</file>